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500" windowHeight="11020"/>
  </bookViews>
  <sheets>
    <sheet name="01" sheetId="1" r:id="rId1"/>
  </sheets>
  <calcPr calcId="125725"/>
</workbook>
</file>

<file path=xl/calcChain.xml><?xml version="1.0" encoding="utf-8"?>
<calcChain xmlns="http://schemas.openxmlformats.org/spreadsheetml/2006/main">
  <c r="H6" i="1"/>
  <c r="I6" s="1"/>
  <c r="H7"/>
  <c r="I7" s="1"/>
  <c r="J7" s="1"/>
  <c r="H8"/>
  <c r="I8" s="1"/>
  <c r="J8" s="1"/>
  <c r="H9"/>
  <c r="I9" s="1"/>
  <c r="J9" s="1"/>
  <c r="H10"/>
  <c r="I10" s="1"/>
  <c r="J10" s="1"/>
  <c r="H11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1"/>
  <c r="I21" s="1"/>
  <c r="J21" s="1"/>
  <c r="H22"/>
  <c r="I22" s="1"/>
  <c r="J22" s="1"/>
  <c r="H23"/>
  <c r="I23" s="1"/>
  <c r="J23" s="1"/>
  <c r="H24"/>
  <c r="I24" s="1"/>
  <c r="J24" s="1"/>
  <c r="H25"/>
  <c r="I25" s="1"/>
  <c r="J25" s="1"/>
  <c r="H26"/>
  <c r="I26" s="1"/>
  <c r="J26" s="1"/>
  <c r="H27"/>
  <c r="I27" s="1"/>
  <c r="J27" s="1"/>
  <c r="H28"/>
  <c r="I28" s="1"/>
  <c r="J28" s="1"/>
  <c r="H30"/>
  <c r="I30" s="1"/>
  <c r="J30" s="1"/>
  <c r="H31"/>
  <c r="I31" s="1"/>
  <c r="J31" s="1"/>
  <c r="H32"/>
  <c r="I32" s="1"/>
  <c r="J32" s="1"/>
  <c r="H33"/>
  <c r="I33" s="1"/>
  <c r="J33" s="1"/>
  <c r="H34"/>
  <c r="I34" s="1"/>
  <c r="J34" s="1"/>
  <c r="H36"/>
  <c r="I36" s="1"/>
  <c r="J36" s="1"/>
  <c r="H37"/>
  <c r="I37" s="1"/>
  <c r="J37" s="1"/>
  <c r="H38"/>
  <c r="I38" s="1"/>
  <c r="J38" s="1"/>
  <c r="H39"/>
  <c r="I39" s="1"/>
  <c r="J39" s="1"/>
  <c r="H41"/>
  <c r="I41" s="1"/>
  <c r="J41" s="1"/>
  <c r="H42"/>
  <c r="I42" s="1"/>
  <c r="J42" s="1"/>
  <c r="H43"/>
  <c r="I43" s="1"/>
  <c r="J43" s="1"/>
</calcChain>
</file>

<file path=xl/sharedStrings.xml><?xml version="1.0" encoding="utf-8"?>
<sst xmlns="http://schemas.openxmlformats.org/spreadsheetml/2006/main" count="92" uniqueCount="62">
  <si>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</si>
  <si>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</si>
  <si>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</si>
  <si>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</si>
  <si>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</si>
  <si>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</si>
  <si>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</si>
  <si>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</si>
  <si>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</si>
  <si>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</si>
  <si>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</si>
  <si>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فرينة ( الممتازة)</t>
  </si>
  <si>
    <t>سكر أبيض</t>
  </si>
  <si>
    <t>فرينة أطفال</t>
  </si>
  <si>
    <t>م.حليب الأطفال</t>
  </si>
  <si>
    <t>م.حليب الكبار</t>
  </si>
  <si>
    <t>العدس</t>
  </si>
  <si>
    <t>الحمص</t>
  </si>
  <si>
    <t>الفاصولياء الجافة</t>
  </si>
  <si>
    <t>زيت غذائي مصفى</t>
  </si>
  <si>
    <t>خميرة جافة</t>
  </si>
  <si>
    <t>الأرز</t>
  </si>
  <si>
    <t>طماطم مصبرة</t>
  </si>
  <si>
    <t>الشاي</t>
  </si>
  <si>
    <t>البن</t>
  </si>
  <si>
    <t>2- خضر</t>
  </si>
  <si>
    <t>البطاطا</t>
  </si>
  <si>
    <t>البصل</t>
  </si>
  <si>
    <t>الثوم المحلي</t>
  </si>
  <si>
    <t>الطماطم</t>
  </si>
  <si>
    <t>الجزر</t>
  </si>
  <si>
    <t>الخس</t>
  </si>
  <si>
    <t>القرعة</t>
  </si>
  <si>
    <t>الفلفل الحلو</t>
  </si>
  <si>
    <t>3- فواكه</t>
  </si>
  <si>
    <t>التمور</t>
  </si>
  <si>
    <t>التفاح المحلي</t>
  </si>
  <si>
    <t>الموز</t>
  </si>
  <si>
    <t>الخوخ</t>
  </si>
  <si>
    <t>البطيخ الاحمر</t>
  </si>
  <si>
    <t>4- اللحوم الحمراء والبيضاء، البيض</t>
  </si>
  <si>
    <t>لحم البقر</t>
  </si>
  <si>
    <t>لحم الغنم</t>
  </si>
  <si>
    <t>اللحوم البيضاء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</si>
  <si>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</si>
  <si>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</si>
  <si>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</si>
  <si>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</si>
  <si>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</si>
  <si>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</si>
  <si>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</si>
  <si>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</si>
  <si>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تغيرات الأسعار لبعض المواد خلال شهر أوت</t>
  </si>
  <si>
    <t>الأســـــعار</t>
  </si>
  <si>
    <t>الأســــعار</t>
  </si>
  <si>
    <t>جدول يبين تطورات الأسعار لشهر اوت</t>
  </si>
  <si>
    <t>500كلغ</t>
  </si>
  <si>
    <t>5ل</t>
  </si>
  <si>
    <t xml:space="preserve">الاسبوع 1 </t>
  </si>
  <si>
    <t>الاسبوع 2</t>
  </si>
  <si>
    <t xml:space="preserve">الاسبوع 3  </t>
  </si>
  <si>
    <t>الاسبوع  4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</si>
</sst>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readingOrder="2"/>
    </xf>
    <xf numFmtId="0" fontId="0" fillId="0" borderId="1" xfId="0" applyNumberFormat="1" applyBorder="1" applyAlignment="1">
      <alignment horizontal="center" vertical="center" readingOrder="2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4" fontId="0" fillId="0" borderId="2" xfId="0" applyNumberFormat="1" applyBorder="1" applyAlignment="1">
      <alignment horizontal="center" vertical="center" readingOrder="2"/>
    </xf>
    <xf numFmtId="0" fontId="0" fillId="0" borderId="3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readingOrder="2"/>
    </xf>
    <xf numFmtId="164" fontId="0" fillId="0" borderId="5" xfId="0" applyNumberFormat="1" applyBorder="1" applyAlignment="1">
      <alignment horizontal="center" vertical="center" readingOrder="2"/>
    </xf>
    <xf numFmtId="0" fontId="0" fillId="0" borderId="6" xfId="0" applyNumberFormat="1" applyBorder="1" applyAlignment="1">
      <alignment horizontal="center" vertical="center" readingOrder="2"/>
    </xf>
    <xf numFmtId="164" fontId="0" fillId="0" borderId="6" xfId="0" applyNumberFormat="1" applyBorder="1" applyAlignment="1">
      <alignment horizontal="center" vertical="center" readingOrder="2"/>
    </xf>
    <xf numFmtId="164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 wrapText="1" readingOrder="2"/>
    </xf>
    <xf numFmtId="164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readingOrder="2"/>
    </xf>
    <xf numFmtId="165" fontId="0" fillId="0" borderId="7" xfId="0" applyNumberForma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164" fontId="0" fillId="0" borderId="9" xfId="0" applyNumberFormat="1" applyBorder="1" applyAlignment="1">
      <alignment horizontal="center" vertical="center" wrapText="1" readingOrder="2"/>
    </xf>
    <xf numFmtId="164" fontId="0" fillId="0" borderId="10" xfId="0" applyNumberFormat="1" applyBorder="1" applyAlignment="1">
      <alignment horizontal="center" vertical="center" wrapText="1" readingOrder="2"/>
    </xf>
    <xf numFmtId="164" fontId="0" fillId="0" borderId="11" xfId="0" applyNumberFormat="1" applyBorder="1" applyAlignment="1">
      <alignment horizontal="center" vertical="center" wrapText="1" readingOrder="2"/>
    </xf>
    <xf numFmtId="164" fontId="0" fillId="0" borderId="12" xfId="0" applyNumberFormat="1" applyBorder="1" applyAlignment="1">
      <alignment horizontal="center" vertical="center" wrapText="1" readingOrder="2"/>
    </xf>
    <xf numFmtId="164" fontId="0" fillId="0" borderId="2" xfId="0" applyNumberFormat="1" applyBorder="1" applyAlignment="1">
      <alignment horizontal="center" vertical="center" readingOrder="2"/>
    </xf>
    <xf numFmtId="164" fontId="0" fillId="0" borderId="5" xfId="0" applyNumberForma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 readingOrder="2"/>
    </xf>
    <xf numFmtId="164" fontId="0" fillId="0" borderId="13" xfId="0" applyNumberForma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708098228612122"/>
          <c:y val="5.6030340705019457E-2"/>
          <c:w val="0.58658114610673406"/>
          <c:h val="0.79822506561679785"/>
        </c:manualLayout>
      </c:layout>
      <c:lineChart>
        <c:grouping val="standard"/>
        <c:ser>
          <c:idx val="0"/>
          <c:order val="0"/>
          <c:tx>
            <c:strRef>
              <c:f>'01'!$A$12</c:f>
              <c:strCache>
                <c:ptCount val="1"/>
                <c:pt idx="0">
                  <c:v>الحمص</c:v>
                </c:pt>
              </c:strCache>
            </c:strRef>
          </c:tx>
          <c:dLbls>
            <c:showVal val="1"/>
          </c:dLbls>
          <c:cat>
            <c:strRef>
              <c:f>'01'!$C$4:$F$4</c:f>
              <c:strCache>
                <c:ptCount val="4"/>
                <c:pt idx="0">
                  <c:v>الاسبوع 1 </c:v>
                </c:pt>
                <c:pt idx="1">
                  <c:v>الاسبوع 2</c:v>
                </c:pt>
                <c:pt idx="2">
                  <c:v>الاسبوع 3  </c:v>
                </c:pt>
                <c:pt idx="3">
                  <c:v>الاسبوع  4</c:v>
                </c:pt>
              </c:strCache>
            </c:strRef>
          </c:cat>
          <c:val>
            <c:numRef>
              <c:f>'01'!$C$12:$F$12</c:f>
              <c:numCache>
                <c:formatCode>00.00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166.66</c:v>
                </c:pt>
              </c:numCache>
            </c:numRef>
          </c:val>
        </c:ser>
        <c:ser>
          <c:idx val="1"/>
          <c:order val="1"/>
          <c:tx>
            <c:strRef>
              <c:f>'01'!$A$13</c:f>
              <c:strCache>
                <c:ptCount val="1"/>
                <c:pt idx="0">
                  <c:v>الفاصولياء الجافة</c:v>
                </c:pt>
              </c:strCache>
            </c:strRef>
          </c:tx>
          <c:dLbls>
            <c:showVal val="1"/>
          </c:dLbls>
          <c:cat>
            <c:strRef>
              <c:f>'01'!$C$4:$F$4</c:f>
              <c:strCache>
                <c:ptCount val="4"/>
                <c:pt idx="0">
                  <c:v>الاسبوع 1 </c:v>
                </c:pt>
                <c:pt idx="1">
                  <c:v>الاسبوع 2</c:v>
                </c:pt>
                <c:pt idx="2">
                  <c:v>الاسبوع 3  </c:v>
                </c:pt>
                <c:pt idx="3">
                  <c:v>الاسبوع  4</c:v>
                </c:pt>
              </c:strCache>
            </c:strRef>
          </c:cat>
          <c:val>
            <c:numRef>
              <c:f>'01'!$C$13:$F$13</c:f>
              <c:numCache>
                <c:formatCode>00.00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193.33</c:v>
                </c:pt>
              </c:numCache>
            </c:numRef>
          </c:val>
        </c:ser>
        <c:dLbls/>
        <c:marker val="1"/>
        <c:axId val="125037568"/>
        <c:axId val="125707008"/>
      </c:lineChart>
      <c:catAx>
        <c:axId val="125037568"/>
        <c:scaling>
          <c:orientation val="minMax"/>
        </c:scaling>
        <c:axPos val="b"/>
        <c:tickLblPos val="nextTo"/>
        <c:crossAx val="125707008"/>
        <c:crosses val="autoZero"/>
        <c:auto val="1"/>
        <c:lblAlgn val="ctr"/>
        <c:lblOffset val="100"/>
      </c:catAx>
      <c:valAx>
        <c:axId val="125707008"/>
        <c:scaling>
          <c:orientation val="minMax"/>
        </c:scaling>
        <c:axPos val="l"/>
        <c:majorGridlines/>
        <c:numFmt formatCode="00.00" sourceLinked="1"/>
        <c:tickLblPos val="nextTo"/>
        <c:crossAx val="1250375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366885389326341"/>
          <c:y val="6.3533732103229587E-2"/>
          <c:w val="0.62912292213473364"/>
          <c:h val="0.75059578926024806"/>
        </c:manualLayout>
      </c:layout>
      <c:lineChart>
        <c:grouping val="standard"/>
        <c:ser>
          <c:idx val="0"/>
          <c:order val="0"/>
          <c:tx>
            <c:v>البطاطا</c:v>
          </c:tx>
          <c:dLbls>
            <c:showVal val="1"/>
          </c:dLbls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'01'!$C$21:$F$21</c:f>
              <c:numCache>
                <c:formatCode>00.00</c:formatCode>
                <c:ptCount val="4"/>
                <c:pt idx="0">
                  <c:v>30.83</c:v>
                </c:pt>
                <c:pt idx="1">
                  <c:v>25</c:v>
                </c:pt>
                <c:pt idx="2">
                  <c:v>33.33</c:v>
                </c:pt>
                <c:pt idx="3">
                  <c:v>38.33</c:v>
                </c:pt>
              </c:numCache>
            </c:numRef>
          </c:val>
        </c:ser>
        <c:ser>
          <c:idx val="1"/>
          <c:order val="1"/>
          <c:tx>
            <c:v>الفلفل الحلو</c:v>
          </c:tx>
          <c:dLbls>
            <c:showVal val="1"/>
          </c:dLbls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'01'!$C$23:$F$23</c:f>
              <c:numCache>
                <c:formatCode>00.00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96.66</c:v>
                </c:pt>
                <c:pt idx="3">
                  <c:v>150</c:v>
                </c:pt>
              </c:numCache>
            </c:numRef>
          </c:val>
        </c:ser>
        <c:ser>
          <c:idx val="2"/>
          <c:order val="2"/>
          <c:tx>
            <c:v>الثوم المحلي</c:v>
          </c:tx>
          <c:dLbls>
            <c:showVal val="1"/>
          </c:dLbls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'01'!$C$28:$F$28</c:f>
              <c:numCache>
                <c:formatCode>00.00</c:formatCode>
                <c:ptCount val="4"/>
                <c:pt idx="0">
                  <c:v>51.66</c:v>
                </c:pt>
                <c:pt idx="1">
                  <c:v>50</c:v>
                </c:pt>
                <c:pt idx="2">
                  <c:v>70</c:v>
                </c:pt>
                <c:pt idx="3">
                  <c:v>58.33</c:v>
                </c:pt>
              </c:numCache>
            </c:numRef>
          </c:val>
        </c:ser>
        <c:dLbls/>
        <c:marker val="1"/>
        <c:axId val="125733504"/>
        <c:axId val="125747584"/>
      </c:lineChart>
      <c:catAx>
        <c:axId val="125733504"/>
        <c:scaling>
          <c:orientation val="minMax"/>
        </c:scaling>
        <c:axPos val="b"/>
        <c:tickLblPos val="nextTo"/>
        <c:crossAx val="125747584"/>
        <c:crosses val="autoZero"/>
        <c:auto val="1"/>
        <c:lblAlgn val="ctr"/>
        <c:lblOffset val="100"/>
      </c:catAx>
      <c:valAx>
        <c:axId val="125747584"/>
        <c:scaling>
          <c:orientation val="minMax"/>
        </c:scaling>
        <c:axPos val="l"/>
        <c:majorGridlines/>
        <c:numFmt formatCode="00.00" sourceLinked="1"/>
        <c:tickLblPos val="nextTo"/>
        <c:crossAx val="1257335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التفاح المحلي</c:v>
          </c:tx>
          <c:dLbls>
            <c:showVal val="1"/>
          </c:dLbls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'01'!$C$31:$F$31</c:f>
              <c:numCache>
                <c:formatCode>00.00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96.66</c:v>
                </c:pt>
                <c:pt idx="3">
                  <c:v>121.66</c:v>
                </c:pt>
              </c:numCache>
            </c:numRef>
          </c:val>
        </c:ser>
        <c:ser>
          <c:idx val="1"/>
          <c:order val="1"/>
          <c:tx>
            <c:v>الخوخ</c:v>
          </c:tx>
          <c:dLbls>
            <c:showVal val="1"/>
          </c:dLbls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'01'!$C$33:$F$33</c:f>
              <c:numCache>
                <c:formatCode>00.00</c:formatCode>
                <c:ptCount val="4"/>
                <c:pt idx="0">
                  <c:v>105</c:v>
                </c:pt>
                <c:pt idx="1">
                  <c:v>130</c:v>
                </c:pt>
                <c:pt idx="2">
                  <c:v>180</c:v>
                </c:pt>
                <c:pt idx="3">
                  <c:v>170</c:v>
                </c:pt>
              </c:numCache>
            </c:numRef>
          </c:val>
        </c:ser>
        <c:ser>
          <c:idx val="2"/>
          <c:order val="2"/>
          <c:tx>
            <c:v>البطيخ الأحمر</c:v>
          </c:tx>
          <c:dLbls>
            <c:showVal val="1"/>
          </c:dLbls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'01'!$C$34:$F$34</c:f>
              <c:numCache>
                <c:formatCode>00.00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dLbls/>
        <c:marker val="1"/>
        <c:axId val="125970688"/>
        <c:axId val="125984768"/>
      </c:lineChart>
      <c:catAx>
        <c:axId val="125970688"/>
        <c:scaling>
          <c:orientation val="minMax"/>
        </c:scaling>
        <c:axPos val="b"/>
        <c:tickLblPos val="nextTo"/>
        <c:crossAx val="125984768"/>
        <c:crosses val="autoZero"/>
        <c:auto val="1"/>
        <c:lblAlgn val="ctr"/>
        <c:lblOffset val="100"/>
      </c:catAx>
      <c:valAx>
        <c:axId val="125984768"/>
        <c:scaling>
          <c:orientation val="minMax"/>
        </c:scaling>
        <c:axPos val="l"/>
        <c:majorGridlines/>
        <c:numFmt formatCode="00.00" sourceLinked="1"/>
        <c:tickLblPos val="nextTo"/>
        <c:crossAx val="1259706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089107611548556"/>
          <c:y val="4.6770924467774859E-2"/>
          <c:w val="0.66523381452319053"/>
          <c:h val="0.79822506561679785"/>
        </c:manualLayout>
      </c:layout>
      <c:lineChart>
        <c:grouping val="standard"/>
        <c:ser>
          <c:idx val="0"/>
          <c:order val="0"/>
          <c:tx>
            <c:v>اللحوم البيضاء</c:v>
          </c:tx>
          <c:dLbls>
            <c:showVal val="1"/>
          </c:dLbls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'01'!$C$38:$F$38</c:f>
              <c:numCache>
                <c:formatCode>00.00</c:formatCode>
                <c:ptCount val="4"/>
                <c:pt idx="0">
                  <c:v>340</c:v>
                </c:pt>
                <c:pt idx="1">
                  <c:v>350</c:v>
                </c:pt>
                <c:pt idx="2">
                  <c:v>356.66</c:v>
                </c:pt>
                <c:pt idx="3">
                  <c:v>350</c:v>
                </c:pt>
              </c:numCache>
            </c:numRef>
          </c:val>
        </c:ser>
        <c:ser>
          <c:idx val="1"/>
          <c:order val="1"/>
          <c:tx>
            <c:v>البيض</c:v>
          </c:tx>
          <c:dLbls>
            <c:showVal val="1"/>
          </c:dLbls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'01'!$C$39:$F$39</c:f>
              <c:numCache>
                <c:formatCode>00.00</c:formatCode>
                <c:ptCount val="4"/>
                <c:pt idx="0">
                  <c:v>300</c:v>
                </c:pt>
                <c:pt idx="1">
                  <c:v>258.33</c:v>
                </c:pt>
                <c:pt idx="2">
                  <c:v>230</c:v>
                </c:pt>
                <c:pt idx="3">
                  <c:v>230</c:v>
                </c:pt>
              </c:numCache>
            </c:numRef>
          </c:val>
        </c:ser>
        <c:dLbls/>
        <c:marker val="1"/>
        <c:axId val="125899520"/>
        <c:axId val="125901056"/>
      </c:lineChart>
      <c:catAx>
        <c:axId val="125899520"/>
        <c:scaling>
          <c:orientation val="minMax"/>
        </c:scaling>
        <c:axPos val="b"/>
        <c:tickLblPos val="nextTo"/>
        <c:crossAx val="125901056"/>
        <c:crosses val="autoZero"/>
        <c:auto val="1"/>
        <c:lblAlgn val="ctr"/>
        <c:lblOffset val="100"/>
      </c:catAx>
      <c:valAx>
        <c:axId val="125901056"/>
        <c:scaling>
          <c:orientation val="minMax"/>
        </c:scaling>
        <c:axPos val="l"/>
        <c:majorGridlines/>
        <c:numFmt formatCode="00.00" sourceLinked="1"/>
        <c:tickLblPos val="nextTo"/>
        <c:crossAx val="1258995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</xdr:row>
      <xdr:rowOff>0</xdr:rowOff>
    </xdr:from>
    <xdr:to>
      <xdr:col>16</xdr:col>
      <xdr:colOff>533400</xdr:colOff>
      <xdr:row>10</xdr:row>
      <xdr:rowOff>47625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533400</xdr:colOff>
      <xdr:row>11</xdr:row>
      <xdr:rowOff>66676</xdr:rowOff>
    </xdr:from>
    <xdr:to>
      <xdr:col>16</xdr:col>
      <xdr:colOff>533400</xdr:colOff>
      <xdr:row>20</xdr:row>
      <xdr:rowOff>142876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21</xdr:row>
      <xdr:rowOff>152400</xdr:rowOff>
    </xdr:from>
    <xdr:to>
      <xdr:col>16</xdr:col>
      <xdr:colOff>523875</xdr:colOff>
      <xdr:row>32</xdr:row>
      <xdr:rowOff>28576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33</xdr:row>
      <xdr:rowOff>38100</xdr:rowOff>
    </xdr:from>
    <xdr:to>
      <xdr:col>16</xdr:col>
      <xdr:colOff>523875</xdr:colOff>
      <xdr:row>40</xdr:row>
      <xdr:rowOff>66675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rightToLeft="1" tabSelected="1" topLeftCell="A10" workbookViewId="0">
      <selection activeCell="K8" sqref="K8"/>
    </sheetView>
  </sheetViews>
  <sheetFormatPr baseColWidth="10" defaultRowHeight="14.5"/>
  <cols>
    <col min="1" max="1" width="13.7265625" customWidth="1"/>
    <col min="2" max="2" width="7.1796875" customWidth="1"/>
    <col min="3" max="3" width="8.453125" customWidth="1"/>
    <col min="4" max="4" width="7.7265625" customWidth="1"/>
    <col min="5" max="5" width="8.7265625" customWidth="1"/>
    <col min="6" max="6" width="8.81640625" customWidth="1"/>
    <col min="7" max="8" width="9.7265625" customWidth="1"/>
    <col min="9" max="9" width="7.7265625" customWidth="1"/>
    <col min="10" max="10" width="8.453125" customWidth="1"/>
    <col min="11" max="11" width="13.81640625" customWidth="1"/>
    <col min="16" max="16" width="11" customWidth="1"/>
    <col min="17" max="17" width="19.81640625" customWidth="1"/>
  </cols>
  <sheetData>
    <row r="1" spans="1:17" ht="28.5" customHeight="1">
      <c r="K1" s="29" t="s">
        <v>52</v>
      </c>
      <c r="L1" s="29"/>
      <c r="M1" s="29"/>
      <c r="N1" s="29"/>
      <c r="O1" s="29"/>
      <c r="P1" s="29"/>
      <c r="Q1" s="29"/>
    </row>
    <row r="2" spans="1:17" ht="26.25" customHeight="1" thickBot="1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Q2" s="27" t="s">
        <v>53</v>
      </c>
    </row>
    <row r="3" spans="1:17">
      <c r="A3" s="35" t="s">
        <v>4</v>
      </c>
      <c r="B3" s="37" t="s">
        <v>3</v>
      </c>
      <c r="C3" s="31" t="s">
        <v>2</v>
      </c>
      <c r="D3" s="32"/>
      <c r="E3" s="32"/>
      <c r="F3" s="33"/>
      <c r="G3" s="31" t="s">
        <v>1</v>
      </c>
      <c r="H3" s="33"/>
      <c r="I3" s="31" t="s">
        <v>0</v>
      </c>
      <c r="J3" s="34"/>
      <c r="Q3" s="27"/>
    </row>
    <row r="4" spans="1:17" ht="15" thickBot="1">
      <c r="A4" s="36"/>
      <c r="B4" s="38"/>
      <c r="C4" s="25" t="s">
        <v>58</v>
      </c>
      <c r="D4" s="25" t="s">
        <v>59</v>
      </c>
      <c r="E4" s="25" t="s">
        <v>60</v>
      </c>
      <c r="F4" s="25" t="s">
        <v>61</v>
      </c>
      <c r="G4" s="25" t="s">
        <v>8</v>
      </c>
      <c r="H4" s="25" t="s">
        <v>7</v>
      </c>
      <c r="I4" s="25" t="s">
        <v>6</v>
      </c>
      <c r="J4" s="26" t="s">
        <v>5</v>
      </c>
      <c r="Q4" s="27"/>
    </row>
    <row r="5" spans="1:17" ht="21.75" customHeight="1" thickBot="1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Q5" s="27"/>
    </row>
    <row r="6" spans="1:17">
      <c r="A6" s="20" t="s">
        <v>11</v>
      </c>
      <c r="B6" s="21" t="s">
        <v>10</v>
      </c>
      <c r="C6" s="13">
        <v>45</v>
      </c>
      <c r="D6" s="13">
        <v>45</v>
      </c>
      <c r="E6" s="13">
        <v>45</v>
      </c>
      <c r="F6" s="13">
        <v>45</v>
      </c>
      <c r="G6" s="13">
        <v>45</v>
      </c>
      <c r="H6" s="13">
        <f>(C6+D6+E6+F6)/4</f>
        <v>45</v>
      </c>
      <c r="I6" s="1">
        <f t="shared" ref="I6:I19" si="0">H6-G6</f>
        <v>0</v>
      </c>
      <c r="J6" s="1">
        <v>0</v>
      </c>
      <c r="Q6" s="27"/>
    </row>
    <row r="7" spans="1:17">
      <c r="A7" s="22" t="s">
        <v>12</v>
      </c>
      <c r="B7" s="2" t="s">
        <v>10</v>
      </c>
      <c r="C7" s="1">
        <v>85</v>
      </c>
      <c r="D7" s="1">
        <v>85</v>
      </c>
      <c r="E7" s="1">
        <v>85</v>
      </c>
      <c r="F7" s="1">
        <v>85</v>
      </c>
      <c r="G7" s="1">
        <v>85</v>
      </c>
      <c r="H7" s="1">
        <f t="shared" ref="H7:H43" si="1">(C7+D7+E7+F7)/4</f>
        <v>85</v>
      </c>
      <c r="I7" s="1">
        <f t="shared" si="0"/>
        <v>0</v>
      </c>
      <c r="J7" s="1">
        <f t="shared" ref="J7:J19" si="2">(I7*100)/G7</f>
        <v>0</v>
      </c>
      <c r="Q7" s="27"/>
    </row>
    <row r="8" spans="1:17">
      <c r="A8" s="22" t="s">
        <v>13</v>
      </c>
      <c r="B8" s="2" t="s">
        <v>56</v>
      </c>
      <c r="C8" s="1">
        <v>200</v>
      </c>
      <c r="D8" s="1">
        <v>200</v>
      </c>
      <c r="E8" s="1">
        <v>200</v>
      </c>
      <c r="F8" s="1">
        <v>200</v>
      </c>
      <c r="G8" s="1">
        <v>200</v>
      </c>
      <c r="H8" s="1">
        <f t="shared" si="1"/>
        <v>200</v>
      </c>
      <c r="I8" s="1">
        <f t="shared" si="0"/>
        <v>0</v>
      </c>
      <c r="J8" s="1">
        <f t="shared" si="2"/>
        <v>0</v>
      </c>
      <c r="Q8" s="27"/>
    </row>
    <row r="9" spans="1:17">
      <c r="A9" s="22" t="s">
        <v>14</v>
      </c>
      <c r="B9" s="2" t="s">
        <v>56</v>
      </c>
      <c r="C9" s="1">
        <v>360</v>
      </c>
      <c r="D9" s="1">
        <v>360</v>
      </c>
      <c r="E9" s="1">
        <v>360</v>
      </c>
      <c r="F9" s="1">
        <v>360</v>
      </c>
      <c r="G9" s="1">
        <v>360</v>
      </c>
      <c r="H9" s="1">
        <f t="shared" si="1"/>
        <v>360</v>
      </c>
      <c r="I9" s="1">
        <f t="shared" si="0"/>
        <v>0</v>
      </c>
      <c r="J9" s="1">
        <f t="shared" si="2"/>
        <v>0</v>
      </c>
      <c r="Q9" s="27"/>
    </row>
    <row r="10" spans="1:17">
      <c r="A10" s="22" t="s">
        <v>15</v>
      </c>
      <c r="B10" s="2" t="s">
        <v>56</v>
      </c>
      <c r="C10" s="1">
        <v>280</v>
      </c>
      <c r="D10" s="1">
        <v>280</v>
      </c>
      <c r="E10" s="1">
        <v>280</v>
      </c>
      <c r="F10" s="1">
        <v>280</v>
      </c>
      <c r="G10" s="1">
        <v>280</v>
      </c>
      <c r="H10" s="1">
        <f t="shared" si="1"/>
        <v>280</v>
      </c>
      <c r="I10" s="1">
        <f t="shared" si="0"/>
        <v>0</v>
      </c>
      <c r="J10" s="1">
        <f t="shared" si="2"/>
        <v>0</v>
      </c>
    </row>
    <row r="11" spans="1:17">
      <c r="A11" s="22" t="s">
        <v>16</v>
      </c>
      <c r="B11" s="2" t="s">
        <v>10</v>
      </c>
      <c r="C11" s="1">
        <v>110</v>
      </c>
      <c r="D11" s="1">
        <v>110</v>
      </c>
      <c r="E11" s="1">
        <v>110</v>
      </c>
      <c r="F11" s="1">
        <v>110</v>
      </c>
      <c r="G11" s="1">
        <v>110</v>
      </c>
      <c r="H11" s="1">
        <f t="shared" si="1"/>
        <v>110</v>
      </c>
      <c r="I11" s="1">
        <f t="shared" si="0"/>
        <v>0</v>
      </c>
      <c r="J11" s="1">
        <f t="shared" si="2"/>
        <v>0</v>
      </c>
    </row>
    <row r="12" spans="1:17">
      <c r="A12" s="22" t="s">
        <v>17</v>
      </c>
      <c r="B12" s="2" t="s">
        <v>10</v>
      </c>
      <c r="C12" s="1">
        <v>180</v>
      </c>
      <c r="D12" s="1">
        <v>180</v>
      </c>
      <c r="E12" s="1">
        <v>180</v>
      </c>
      <c r="F12" s="1">
        <v>166.66</v>
      </c>
      <c r="G12" s="1">
        <v>180</v>
      </c>
      <c r="H12" s="1">
        <f t="shared" si="1"/>
        <v>176.66499999999999</v>
      </c>
      <c r="I12" s="1">
        <f t="shared" si="0"/>
        <v>-3.335000000000008</v>
      </c>
      <c r="J12" s="1">
        <f t="shared" si="2"/>
        <v>-1.8527777777777823</v>
      </c>
      <c r="Q12" s="27" t="s">
        <v>53</v>
      </c>
    </row>
    <row r="13" spans="1:17">
      <c r="A13" s="22" t="s">
        <v>18</v>
      </c>
      <c r="B13" s="2" t="s">
        <v>10</v>
      </c>
      <c r="C13" s="1">
        <v>180</v>
      </c>
      <c r="D13" s="1">
        <v>180</v>
      </c>
      <c r="E13" s="1">
        <v>180</v>
      </c>
      <c r="F13" s="1">
        <v>193.33</v>
      </c>
      <c r="G13" s="1">
        <v>180</v>
      </c>
      <c r="H13" s="1">
        <f t="shared" si="1"/>
        <v>183.33250000000001</v>
      </c>
      <c r="I13" s="1">
        <f t="shared" si="0"/>
        <v>3.3325000000000102</v>
      </c>
      <c r="J13" s="1">
        <f t="shared" si="2"/>
        <v>1.8513888888888945</v>
      </c>
      <c r="Q13" s="27"/>
    </row>
    <row r="14" spans="1:17" ht="15" customHeight="1">
      <c r="A14" s="22" t="s">
        <v>19</v>
      </c>
      <c r="B14" s="2" t="s">
        <v>57</v>
      </c>
      <c r="C14" s="1">
        <v>580</v>
      </c>
      <c r="D14" s="1">
        <v>580</v>
      </c>
      <c r="E14" s="1">
        <v>580</v>
      </c>
      <c r="F14" s="1">
        <v>580</v>
      </c>
      <c r="G14" s="1">
        <v>580</v>
      </c>
      <c r="H14" s="1">
        <f t="shared" si="1"/>
        <v>580</v>
      </c>
      <c r="I14" s="1">
        <f t="shared" si="0"/>
        <v>0</v>
      </c>
      <c r="J14" s="1">
        <f t="shared" si="2"/>
        <v>0</v>
      </c>
      <c r="Q14" s="27"/>
    </row>
    <row r="15" spans="1:17">
      <c r="A15" s="22" t="s">
        <v>20</v>
      </c>
      <c r="B15" s="2" t="s">
        <v>10</v>
      </c>
      <c r="C15" s="1">
        <v>175</v>
      </c>
      <c r="D15" s="1">
        <v>175</v>
      </c>
      <c r="E15" s="1">
        <v>175</v>
      </c>
      <c r="F15" s="1">
        <v>175</v>
      </c>
      <c r="G15" s="1">
        <v>175</v>
      </c>
      <c r="H15" s="1">
        <f t="shared" si="1"/>
        <v>175</v>
      </c>
      <c r="I15" s="1">
        <f t="shared" si="0"/>
        <v>0</v>
      </c>
      <c r="J15" s="1">
        <f t="shared" si="2"/>
        <v>0</v>
      </c>
      <c r="Q15" s="27"/>
    </row>
    <row r="16" spans="1:17">
      <c r="A16" s="22" t="s">
        <v>21</v>
      </c>
      <c r="B16" s="2" t="s">
        <v>10</v>
      </c>
      <c r="C16" s="1">
        <v>70</v>
      </c>
      <c r="D16" s="1">
        <v>70</v>
      </c>
      <c r="E16" s="1">
        <v>70</v>
      </c>
      <c r="F16" s="1">
        <v>70</v>
      </c>
      <c r="G16" s="1">
        <v>70</v>
      </c>
      <c r="H16" s="1">
        <f t="shared" si="1"/>
        <v>70</v>
      </c>
      <c r="I16" s="1">
        <f t="shared" si="0"/>
        <v>0</v>
      </c>
      <c r="J16" s="1">
        <f t="shared" si="2"/>
        <v>0</v>
      </c>
      <c r="Q16" s="27"/>
    </row>
    <row r="17" spans="1:17">
      <c r="A17" s="22" t="s">
        <v>22</v>
      </c>
      <c r="B17" s="2" t="s">
        <v>10</v>
      </c>
      <c r="C17" s="1">
        <v>145</v>
      </c>
      <c r="D17" s="1">
        <v>145</v>
      </c>
      <c r="E17" s="1">
        <v>145</v>
      </c>
      <c r="F17" s="1">
        <v>145</v>
      </c>
      <c r="G17" s="1">
        <v>145</v>
      </c>
      <c r="H17" s="1">
        <f t="shared" si="1"/>
        <v>145</v>
      </c>
      <c r="I17" s="1">
        <f t="shared" si="0"/>
        <v>0</v>
      </c>
      <c r="J17" s="1">
        <f t="shared" si="2"/>
        <v>0</v>
      </c>
      <c r="Q17" s="27"/>
    </row>
    <row r="18" spans="1:17">
      <c r="A18" s="22" t="s">
        <v>23</v>
      </c>
      <c r="B18" s="2" t="s">
        <v>10</v>
      </c>
      <c r="C18" s="1">
        <v>400</v>
      </c>
      <c r="D18" s="1">
        <v>400</v>
      </c>
      <c r="E18" s="1">
        <v>400</v>
      </c>
      <c r="F18" s="1">
        <v>400</v>
      </c>
      <c r="G18" s="1">
        <v>400</v>
      </c>
      <c r="H18" s="1">
        <f t="shared" si="1"/>
        <v>400</v>
      </c>
      <c r="I18" s="1">
        <f t="shared" si="0"/>
        <v>0</v>
      </c>
      <c r="J18" s="1">
        <f t="shared" si="2"/>
        <v>0</v>
      </c>
      <c r="Q18" s="27"/>
    </row>
    <row r="19" spans="1:17" ht="15" thickBot="1">
      <c r="A19" s="23" t="s">
        <v>24</v>
      </c>
      <c r="B19" s="24" t="s">
        <v>10</v>
      </c>
      <c r="C19" s="18">
        <v>580</v>
      </c>
      <c r="D19" s="18">
        <v>580</v>
      </c>
      <c r="E19" s="18">
        <v>580</v>
      </c>
      <c r="F19" s="18">
        <v>580</v>
      </c>
      <c r="G19" s="18">
        <v>580</v>
      </c>
      <c r="H19" s="18">
        <f t="shared" si="1"/>
        <v>580</v>
      </c>
      <c r="I19" s="1">
        <f t="shared" si="0"/>
        <v>0</v>
      </c>
      <c r="J19" s="1">
        <f t="shared" si="2"/>
        <v>0</v>
      </c>
      <c r="Q19" s="27"/>
    </row>
    <row r="20" spans="1:17" ht="24" customHeight="1" thickBo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Q20" s="27"/>
    </row>
    <row r="21" spans="1:17">
      <c r="A21" s="10" t="s">
        <v>26</v>
      </c>
      <c r="B21" s="11" t="s">
        <v>10</v>
      </c>
      <c r="C21" s="12">
        <v>30.83</v>
      </c>
      <c r="D21" s="12">
        <v>25</v>
      </c>
      <c r="E21" s="12">
        <v>33.33</v>
      </c>
      <c r="F21" s="12">
        <v>38.33</v>
      </c>
      <c r="G21" s="12">
        <v>27.5</v>
      </c>
      <c r="H21" s="13">
        <f t="shared" si="1"/>
        <v>31.872499999999999</v>
      </c>
      <c r="I21" s="1">
        <f t="shared" ref="I21:I28" si="3">H21-G21</f>
        <v>4.3724999999999987</v>
      </c>
      <c r="J21" s="1">
        <f t="shared" ref="J21:J28" si="4">(I21*100)/G21</f>
        <v>15.899999999999995</v>
      </c>
      <c r="Q21" s="27"/>
    </row>
    <row r="22" spans="1:17">
      <c r="A22" s="14" t="s">
        <v>27</v>
      </c>
      <c r="B22" s="4" t="s">
        <v>10</v>
      </c>
      <c r="C22" s="3">
        <v>25</v>
      </c>
      <c r="D22" s="3">
        <v>25</v>
      </c>
      <c r="E22" s="3">
        <v>30.83</v>
      </c>
      <c r="F22" s="3">
        <v>35</v>
      </c>
      <c r="G22" s="3">
        <v>28.75</v>
      </c>
      <c r="H22" s="1">
        <f t="shared" si="1"/>
        <v>28.9575</v>
      </c>
      <c r="I22" s="1">
        <f t="shared" si="3"/>
        <v>0.20749999999999957</v>
      </c>
      <c r="J22" s="1">
        <f t="shared" si="4"/>
        <v>0.72173913043478111</v>
      </c>
    </row>
    <row r="23" spans="1:17">
      <c r="A23" s="14" t="s">
        <v>28</v>
      </c>
      <c r="B23" s="4" t="s">
        <v>10</v>
      </c>
      <c r="C23" s="3">
        <v>150</v>
      </c>
      <c r="D23" s="3">
        <v>150</v>
      </c>
      <c r="E23" s="3">
        <v>96.66</v>
      </c>
      <c r="F23" s="3">
        <v>150</v>
      </c>
      <c r="G23" s="3">
        <v>112.91</v>
      </c>
      <c r="H23" s="1">
        <f t="shared" si="1"/>
        <v>136.66499999999999</v>
      </c>
      <c r="I23" s="1">
        <f t="shared" si="3"/>
        <v>23.754999999999995</v>
      </c>
      <c r="J23" s="1">
        <f t="shared" si="4"/>
        <v>21.038880524311395</v>
      </c>
      <c r="Q23" s="27" t="s">
        <v>54</v>
      </c>
    </row>
    <row r="24" spans="1:17">
      <c r="A24" s="14" t="s">
        <v>29</v>
      </c>
      <c r="B24" s="4" t="s">
        <v>10</v>
      </c>
      <c r="C24" s="3">
        <v>40</v>
      </c>
      <c r="D24" s="3">
        <v>40</v>
      </c>
      <c r="E24" s="3">
        <v>40</v>
      </c>
      <c r="F24" s="3">
        <v>48.33</v>
      </c>
      <c r="G24" s="3">
        <v>48.33</v>
      </c>
      <c r="H24" s="1">
        <f t="shared" si="1"/>
        <v>42.082499999999996</v>
      </c>
      <c r="I24" s="1">
        <f t="shared" si="3"/>
        <v>-6.2475000000000023</v>
      </c>
      <c r="J24" s="1">
        <f t="shared" si="4"/>
        <v>-12.926753569211675</v>
      </c>
      <c r="Q24" s="27"/>
    </row>
    <row r="25" spans="1:17">
      <c r="A25" s="14" t="s">
        <v>30</v>
      </c>
      <c r="B25" s="4" t="s">
        <v>10</v>
      </c>
      <c r="C25" s="3">
        <v>50</v>
      </c>
      <c r="D25" s="3">
        <v>50</v>
      </c>
      <c r="E25" s="3">
        <v>56.66</v>
      </c>
      <c r="F25" s="3">
        <v>50</v>
      </c>
      <c r="G25" s="3">
        <v>54.83</v>
      </c>
      <c r="H25" s="1">
        <f t="shared" si="1"/>
        <v>51.664999999999999</v>
      </c>
      <c r="I25" s="1">
        <f t="shared" si="3"/>
        <v>-3.1649999999999991</v>
      </c>
      <c r="J25" s="1">
        <f t="shared" si="4"/>
        <v>-5.7723873791719846</v>
      </c>
      <c r="Q25" s="27"/>
    </row>
    <row r="26" spans="1:17" ht="15" customHeight="1">
      <c r="A26" s="14" t="s">
        <v>31</v>
      </c>
      <c r="B26" s="4" t="s">
        <v>10</v>
      </c>
      <c r="C26" s="3">
        <v>50</v>
      </c>
      <c r="D26" s="3">
        <v>66.66</v>
      </c>
      <c r="E26" s="3">
        <v>60</v>
      </c>
      <c r="F26" s="3">
        <v>50</v>
      </c>
      <c r="G26" s="3">
        <v>45.83</v>
      </c>
      <c r="H26" s="1">
        <f t="shared" si="1"/>
        <v>56.664999999999999</v>
      </c>
      <c r="I26" s="1">
        <f t="shared" si="3"/>
        <v>10.835000000000001</v>
      </c>
      <c r="J26" s="1">
        <f t="shared" si="4"/>
        <v>23.641719397774384</v>
      </c>
      <c r="Q26" s="27"/>
    </row>
    <row r="27" spans="1:17">
      <c r="A27" s="14" t="s">
        <v>32</v>
      </c>
      <c r="B27" s="4" t="s">
        <v>10</v>
      </c>
      <c r="C27" s="3">
        <v>33.33</v>
      </c>
      <c r="D27" s="3">
        <v>35</v>
      </c>
      <c r="E27" s="3">
        <v>76.66</v>
      </c>
      <c r="F27" s="3">
        <v>50</v>
      </c>
      <c r="G27" s="3">
        <v>47.08</v>
      </c>
      <c r="H27" s="1">
        <f t="shared" si="1"/>
        <v>48.747500000000002</v>
      </c>
      <c r="I27" s="1">
        <f t="shared" si="3"/>
        <v>1.667500000000004</v>
      </c>
      <c r="J27" s="1">
        <f t="shared" si="4"/>
        <v>3.541843670348352</v>
      </c>
      <c r="Q27" s="27"/>
    </row>
    <row r="28" spans="1:17" ht="15" thickBot="1">
      <c r="A28" s="15" t="s">
        <v>33</v>
      </c>
      <c r="B28" s="16" t="s">
        <v>10</v>
      </c>
      <c r="C28" s="17">
        <v>51.66</v>
      </c>
      <c r="D28" s="17">
        <v>50</v>
      </c>
      <c r="E28" s="17">
        <v>70</v>
      </c>
      <c r="F28" s="17">
        <v>58.33</v>
      </c>
      <c r="G28" s="17">
        <v>101.66</v>
      </c>
      <c r="H28" s="18">
        <f t="shared" si="1"/>
        <v>57.497500000000002</v>
      </c>
      <c r="I28" s="1">
        <f t="shared" si="3"/>
        <v>-44.162499999999994</v>
      </c>
      <c r="J28" s="1">
        <f t="shared" si="4"/>
        <v>-43.441373204800307</v>
      </c>
      <c r="Q28" s="27"/>
    </row>
    <row r="29" spans="1:17" ht="25.5" customHeight="1" thickBot="1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Q29" s="27"/>
    </row>
    <row r="30" spans="1:17">
      <c r="A30" s="10" t="s">
        <v>35</v>
      </c>
      <c r="B30" s="11" t="s">
        <v>10</v>
      </c>
      <c r="C30" s="12">
        <v>500</v>
      </c>
      <c r="D30" s="12">
        <v>500</v>
      </c>
      <c r="E30" s="12">
        <v>500</v>
      </c>
      <c r="F30" s="12">
        <v>500</v>
      </c>
      <c r="G30" s="12">
        <v>308.33</v>
      </c>
      <c r="H30" s="13">
        <f t="shared" si="1"/>
        <v>500</v>
      </c>
      <c r="I30" s="1">
        <f>H30-G30</f>
        <v>191.67000000000002</v>
      </c>
      <c r="J30" s="1">
        <f t="shared" ref="J30:J34" si="5">(I30*100)/G30</f>
        <v>62.16391528557066</v>
      </c>
      <c r="Q30" s="27"/>
    </row>
    <row r="31" spans="1:17">
      <c r="A31" s="14" t="s">
        <v>36</v>
      </c>
      <c r="B31" s="4" t="s">
        <v>10</v>
      </c>
      <c r="C31" s="3">
        <v>100</v>
      </c>
      <c r="D31" s="3">
        <v>100</v>
      </c>
      <c r="E31" s="3">
        <v>96.66</v>
      </c>
      <c r="F31" s="3">
        <v>121.66</v>
      </c>
      <c r="G31" s="3">
        <v>111.25</v>
      </c>
      <c r="H31" s="1">
        <f t="shared" si="1"/>
        <v>104.57999999999998</v>
      </c>
      <c r="I31" s="1">
        <f>H31-G31</f>
        <v>-6.6700000000000159</v>
      </c>
      <c r="J31" s="1">
        <f t="shared" si="5"/>
        <v>-5.9955056179775426</v>
      </c>
      <c r="Q31" s="27"/>
    </row>
    <row r="32" spans="1:17">
      <c r="A32" s="14" t="s">
        <v>37</v>
      </c>
      <c r="B32" s="4" t="s">
        <v>10</v>
      </c>
      <c r="C32" s="3">
        <v>160</v>
      </c>
      <c r="D32" s="3">
        <v>80</v>
      </c>
      <c r="E32" s="3">
        <v>140</v>
      </c>
      <c r="F32" s="3">
        <v>150</v>
      </c>
      <c r="G32" s="3">
        <v>129.16</v>
      </c>
      <c r="H32" s="1">
        <f t="shared" si="1"/>
        <v>132.5</v>
      </c>
      <c r="I32" s="1">
        <f>H32-G32</f>
        <v>3.3400000000000034</v>
      </c>
      <c r="J32" s="1">
        <f t="shared" si="5"/>
        <v>2.5859399194797179</v>
      </c>
      <c r="Q32" s="27"/>
    </row>
    <row r="33" spans="1:17">
      <c r="A33" s="14" t="s">
        <v>38</v>
      </c>
      <c r="B33" s="4" t="s">
        <v>10</v>
      </c>
      <c r="C33" s="3">
        <v>105</v>
      </c>
      <c r="D33" s="3">
        <v>130</v>
      </c>
      <c r="E33" s="3">
        <v>180</v>
      </c>
      <c r="F33" s="3">
        <v>170</v>
      </c>
      <c r="G33" s="3">
        <v>92.5</v>
      </c>
      <c r="H33" s="1">
        <f t="shared" si="1"/>
        <v>146.25</v>
      </c>
      <c r="I33" s="1">
        <f>H33-G33</f>
        <v>53.75</v>
      </c>
      <c r="J33" s="1">
        <f t="shared" si="5"/>
        <v>58.108108108108105</v>
      </c>
      <c r="Q33" s="27"/>
    </row>
    <row r="34" spans="1:17" ht="15" thickBot="1">
      <c r="A34" s="15" t="s">
        <v>39</v>
      </c>
      <c r="B34" s="16" t="s">
        <v>10</v>
      </c>
      <c r="C34" s="17">
        <v>30</v>
      </c>
      <c r="D34" s="17">
        <v>30</v>
      </c>
      <c r="E34" s="17">
        <v>35</v>
      </c>
      <c r="F34" s="17">
        <v>35</v>
      </c>
      <c r="G34" s="17">
        <v>46.66</v>
      </c>
      <c r="H34" s="18">
        <f t="shared" si="1"/>
        <v>32.5</v>
      </c>
      <c r="I34" s="1">
        <f>H34-G34</f>
        <v>-14.159999999999997</v>
      </c>
      <c r="J34" s="1">
        <f t="shared" si="5"/>
        <v>-30.347192456065144</v>
      </c>
      <c r="Q34" s="27" t="s">
        <v>54</v>
      </c>
    </row>
    <row r="35" spans="1:17" ht="24" customHeight="1" thickBot="1">
      <c r="A35" s="28" t="s">
        <v>40</v>
      </c>
      <c r="B35" s="28"/>
      <c r="C35" s="28"/>
      <c r="D35" s="28"/>
      <c r="E35" s="28"/>
      <c r="F35" s="28"/>
      <c r="G35" s="28"/>
      <c r="H35" s="28"/>
      <c r="I35" s="28"/>
      <c r="J35" s="28"/>
      <c r="Q35" s="27"/>
    </row>
    <row r="36" spans="1:17">
      <c r="A36" s="10" t="s">
        <v>41</v>
      </c>
      <c r="B36" s="11" t="s">
        <v>10</v>
      </c>
      <c r="C36" s="12">
        <v>1000</v>
      </c>
      <c r="D36" s="12">
        <v>1000</v>
      </c>
      <c r="E36" s="12">
        <v>1000</v>
      </c>
      <c r="F36" s="12">
        <v>1000</v>
      </c>
      <c r="G36" s="12">
        <v>1000</v>
      </c>
      <c r="H36" s="13">
        <f t="shared" si="1"/>
        <v>1000</v>
      </c>
      <c r="I36" s="1">
        <f>H36-G36</f>
        <v>0</v>
      </c>
      <c r="J36" s="1">
        <f t="shared" ref="J36:J39" si="6">(I36*100)/G36</f>
        <v>0</v>
      </c>
      <c r="Q36" s="27"/>
    </row>
    <row r="37" spans="1:17" ht="15" customHeight="1">
      <c r="A37" s="14" t="s">
        <v>42</v>
      </c>
      <c r="B37" s="4" t="s">
        <v>10</v>
      </c>
      <c r="C37" s="3">
        <v>1300</v>
      </c>
      <c r="D37" s="3">
        <v>1300</v>
      </c>
      <c r="E37" s="3">
        <v>1300</v>
      </c>
      <c r="F37" s="3">
        <v>1300</v>
      </c>
      <c r="G37" s="3">
        <v>1300</v>
      </c>
      <c r="H37" s="1">
        <f t="shared" si="1"/>
        <v>1300</v>
      </c>
      <c r="I37" s="1">
        <f>H37-G37</f>
        <v>0</v>
      </c>
      <c r="J37" s="1">
        <f t="shared" si="6"/>
        <v>0</v>
      </c>
      <c r="Q37" s="27"/>
    </row>
    <row r="38" spans="1:17">
      <c r="A38" s="14" t="s">
        <v>43</v>
      </c>
      <c r="B38" s="4" t="s">
        <v>10</v>
      </c>
      <c r="C38" s="3">
        <v>340</v>
      </c>
      <c r="D38" s="3">
        <v>350</v>
      </c>
      <c r="E38" s="3">
        <v>356.66</v>
      </c>
      <c r="F38" s="3">
        <v>350</v>
      </c>
      <c r="G38" s="3">
        <v>323.33</v>
      </c>
      <c r="H38" s="1">
        <f t="shared" si="1"/>
        <v>349.16500000000002</v>
      </c>
      <c r="I38" s="1">
        <f>H38-G38</f>
        <v>25.835000000000036</v>
      </c>
      <c r="J38" s="1">
        <f t="shared" si="6"/>
        <v>7.9902885596758848</v>
      </c>
      <c r="Q38" s="27"/>
    </row>
    <row r="39" spans="1:17" ht="29.5" thickBot="1">
      <c r="A39" s="15" t="s">
        <v>45</v>
      </c>
      <c r="B39" s="19" t="s">
        <v>44</v>
      </c>
      <c r="C39" s="17">
        <v>300</v>
      </c>
      <c r="D39" s="17">
        <v>258.33</v>
      </c>
      <c r="E39" s="17">
        <v>230</v>
      </c>
      <c r="F39" s="17">
        <v>230</v>
      </c>
      <c r="G39" s="17">
        <v>259.16000000000003</v>
      </c>
      <c r="H39" s="18">
        <f t="shared" si="1"/>
        <v>254.58249999999998</v>
      </c>
      <c r="I39" s="1">
        <f>H39-G39</f>
        <v>-4.5775000000000432</v>
      </c>
      <c r="J39" s="1">
        <f t="shared" si="6"/>
        <v>-1.7662833770643782</v>
      </c>
      <c r="Q39" s="27"/>
    </row>
    <row r="40" spans="1:17" ht="22.5" customHeight="1" thickBot="1">
      <c r="A40" s="28" t="s">
        <v>46</v>
      </c>
      <c r="B40" s="28"/>
      <c r="C40" s="28"/>
      <c r="D40" s="28"/>
      <c r="E40" s="28"/>
      <c r="F40" s="28"/>
      <c r="G40" s="28"/>
      <c r="H40" s="28"/>
      <c r="I40" s="28"/>
      <c r="J40" s="28"/>
      <c r="Q40" s="27"/>
    </row>
    <row r="41" spans="1:17">
      <c r="A41" s="10" t="s">
        <v>48</v>
      </c>
      <c r="B41" s="11" t="s">
        <v>47</v>
      </c>
      <c r="C41" s="12">
        <v>720</v>
      </c>
      <c r="D41" s="12">
        <v>720</v>
      </c>
      <c r="E41" s="12">
        <v>720</v>
      </c>
      <c r="F41" s="12">
        <v>720</v>
      </c>
      <c r="G41" s="12">
        <v>720</v>
      </c>
      <c r="H41" s="13">
        <f t="shared" si="1"/>
        <v>720</v>
      </c>
      <c r="I41" s="1">
        <f>H41-G41</f>
        <v>0</v>
      </c>
      <c r="J41" s="1">
        <f t="shared" ref="J41:J43" si="7">(I41*100)/G41</f>
        <v>0</v>
      </c>
      <c r="Q41" s="9"/>
    </row>
    <row r="42" spans="1:17">
      <c r="A42" s="14" t="s">
        <v>50</v>
      </c>
      <c r="B42" s="4" t="s">
        <v>49</v>
      </c>
      <c r="C42" s="3">
        <v>6400</v>
      </c>
      <c r="D42" s="3">
        <v>6400</v>
      </c>
      <c r="E42" s="3">
        <v>6400</v>
      </c>
      <c r="F42" s="3">
        <v>6400</v>
      </c>
      <c r="G42" s="3">
        <v>6400</v>
      </c>
      <c r="H42" s="1">
        <f t="shared" si="1"/>
        <v>6400</v>
      </c>
      <c r="I42" s="1">
        <f>H42-G42</f>
        <v>0</v>
      </c>
      <c r="J42" s="1">
        <f t="shared" si="7"/>
        <v>0</v>
      </c>
      <c r="Q42" s="9"/>
    </row>
    <row r="43" spans="1:17" ht="15" thickBot="1">
      <c r="A43" s="15" t="s">
        <v>51</v>
      </c>
      <c r="B43" s="16" t="s">
        <v>47</v>
      </c>
      <c r="C43" s="17">
        <v>240</v>
      </c>
      <c r="D43" s="17">
        <v>240</v>
      </c>
      <c r="E43" s="17">
        <v>240</v>
      </c>
      <c r="F43" s="17">
        <v>240</v>
      </c>
      <c r="G43" s="17">
        <v>240</v>
      </c>
      <c r="H43" s="18">
        <f t="shared" si="1"/>
        <v>240</v>
      </c>
      <c r="I43" s="1">
        <f>H43-G43</f>
        <v>0</v>
      </c>
      <c r="J43" s="1">
        <f t="shared" si="7"/>
        <v>0</v>
      </c>
      <c r="Q43" s="9"/>
    </row>
    <row r="44" spans="1:17">
      <c r="A44" s="5"/>
      <c r="B44" s="8"/>
      <c r="C44" s="5"/>
      <c r="D44" s="5"/>
      <c r="E44" s="5"/>
      <c r="F44" s="5"/>
      <c r="G44" s="5"/>
      <c r="H44" s="5"/>
      <c r="I44" s="5"/>
      <c r="J44" s="5"/>
      <c r="Q44" s="9"/>
    </row>
    <row r="45" spans="1:17">
      <c r="A45" s="5"/>
      <c r="B45" s="8"/>
      <c r="C45" s="5"/>
      <c r="D45" s="5"/>
      <c r="E45" s="5"/>
      <c r="F45" s="5"/>
      <c r="G45" s="5"/>
      <c r="H45" s="5"/>
      <c r="I45" s="5"/>
      <c r="J45" s="5"/>
    </row>
    <row r="46" spans="1:17">
      <c r="A46" s="5"/>
      <c r="B46" s="8"/>
      <c r="C46" s="5"/>
      <c r="D46" s="5"/>
      <c r="E46" s="5"/>
      <c r="F46" s="5"/>
      <c r="G46" s="5"/>
      <c r="H46" s="5"/>
      <c r="I46" s="5"/>
      <c r="J46" s="5"/>
    </row>
    <row r="47" spans="1:17">
      <c r="A47" s="5"/>
      <c r="B47" s="8"/>
      <c r="C47" s="5"/>
      <c r="D47" s="5"/>
      <c r="E47" s="5"/>
      <c r="F47" s="5"/>
      <c r="G47" s="5"/>
      <c r="H47" s="5"/>
      <c r="I47" s="5"/>
      <c r="J47" s="5"/>
    </row>
    <row r="48" spans="1:17">
      <c r="A48" s="5"/>
      <c r="B48" s="8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8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8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8"/>
      <c r="C51" s="5"/>
      <c r="D51" s="5"/>
      <c r="E51" s="5"/>
      <c r="F51" s="5"/>
      <c r="G51" s="5"/>
      <c r="H51" s="5"/>
      <c r="I51" s="5"/>
      <c r="J51" s="5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7"/>
      <c r="B70" s="7"/>
      <c r="C70" s="7"/>
      <c r="D70" s="7"/>
      <c r="E70" s="7"/>
      <c r="F70" s="7"/>
      <c r="G70" s="7"/>
      <c r="H70" s="7"/>
      <c r="I70" s="7"/>
      <c r="J70" s="7"/>
    </row>
  </sheetData>
  <mergeCells count="16">
    <mergeCell ref="Q12:Q21"/>
    <mergeCell ref="A40:J40"/>
    <mergeCell ref="K1:Q1"/>
    <mergeCell ref="Q2:Q9"/>
    <mergeCell ref="Q23:Q33"/>
    <mergeCell ref="Q34:Q40"/>
    <mergeCell ref="A2:J2"/>
    <mergeCell ref="A29:J29"/>
    <mergeCell ref="A35:J35"/>
    <mergeCell ref="C3:F3"/>
    <mergeCell ref="G3:H3"/>
    <mergeCell ref="I3:J3"/>
    <mergeCell ref="A20:J20"/>
    <mergeCell ref="A3:A4"/>
    <mergeCell ref="B3:B4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2013-10-31T19:36:04Z</dcterms:modified>
</cp:coreProperties>
</file>