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480" yWindow="300" windowWidth="18500" windowHeight="11020"/>
  </bookViews>
  <sheets>
    <sheet name="01" sheetId="1" r:id="rId1"/>
  </sheets>
  <calcPr calcId="125725"/>
</workbook>
</file>

<file path=xl/calcChain.xml><?xml version="1.0" encoding="utf-8"?>
<calcChain xmlns="http://schemas.openxmlformats.org/spreadsheetml/2006/main">
  <c r="I43" i="1"/>
  <c r="I42"/>
  <c r="I41"/>
  <c r="I38"/>
  <c r="I37"/>
  <c r="I36"/>
  <c r="I35"/>
  <c r="I33"/>
  <c r="I32"/>
  <c r="I31"/>
  <c r="I30"/>
  <c r="I28"/>
  <c r="I27"/>
  <c r="I26"/>
  <c r="J26" s="1"/>
  <c r="I25"/>
  <c r="I24"/>
  <c r="I23"/>
  <c r="I22"/>
  <c r="I21"/>
  <c r="I19"/>
  <c r="I18"/>
  <c r="I17"/>
  <c r="I16"/>
  <c r="I15"/>
  <c r="I14"/>
  <c r="I13"/>
  <c r="I12"/>
  <c r="I11"/>
  <c r="I10"/>
  <c r="I9"/>
  <c r="I8"/>
  <c r="I7"/>
  <c r="I6"/>
  <c r="H43"/>
  <c r="J43" s="1"/>
  <c r="H42"/>
  <c r="J42" s="1"/>
  <c r="H41"/>
  <c r="J41" s="1"/>
  <c r="H36"/>
  <c r="H35"/>
  <c r="J35" s="1"/>
  <c r="H6"/>
  <c r="H7"/>
  <c r="J7" s="1"/>
  <c r="H8"/>
  <c r="J8" s="1"/>
  <c r="H9"/>
  <c r="J9" s="1"/>
  <c r="H10"/>
  <c r="H11"/>
  <c r="J11" s="1"/>
  <c r="H12"/>
  <c r="J12" s="1"/>
  <c r="H13"/>
  <c r="J13" s="1"/>
  <c r="H14"/>
  <c r="H15"/>
  <c r="J15" s="1"/>
  <c r="H16"/>
  <c r="J16" s="1"/>
  <c r="H17"/>
  <c r="J17" s="1"/>
  <c r="H18"/>
  <c r="H19"/>
  <c r="J19" s="1"/>
  <c r="H21"/>
  <c r="J21" s="1"/>
  <c r="H22"/>
  <c r="J22" s="1"/>
  <c r="H23"/>
  <c r="H24"/>
  <c r="J24" s="1"/>
  <c r="H25"/>
  <c r="J25" s="1"/>
  <c r="H27"/>
  <c r="H28"/>
  <c r="J28" s="1"/>
  <c r="H30"/>
  <c r="J30" s="1"/>
  <c r="H31"/>
  <c r="J31" s="1"/>
  <c r="H32"/>
  <c r="H33"/>
  <c r="J33" s="1"/>
  <c r="J36" l="1"/>
  <c r="J32"/>
  <c r="J27"/>
  <c r="J23"/>
  <c r="J18"/>
  <c r="J14"/>
  <c r="J10"/>
  <c r="J6"/>
  <c r="H38"/>
  <c r="J38" s="1"/>
  <c r="H37"/>
  <c r="J37" s="1"/>
</calcChain>
</file>

<file path=xl/sharedStrings.xml><?xml version="1.0" encoding="utf-8"?>
<sst xmlns="http://schemas.openxmlformats.org/spreadsheetml/2006/main" count="84" uniqueCount="58">
  <si>
    <t>تطورات وتغيرات الأسعار</t>
  </si>
  <si>
    <t>متوسط الأسعار الشهري</t>
  </si>
  <si>
    <t>المعدلات المسجلة خلال أسابيع الشهر</t>
  </si>
  <si>
    <t>الوحدة</t>
  </si>
  <si>
    <t>المواد</t>
  </si>
  <si>
    <t>النسبة (%)</t>
  </si>
  <si>
    <t>(دج)</t>
  </si>
  <si>
    <t>الشهر المعني</t>
  </si>
  <si>
    <t>الشهر السابق</t>
  </si>
  <si>
    <t>1- مواد غذائية</t>
  </si>
  <si>
    <t>كلغ</t>
  </si>
  <si>
    <t>فرينة ( الممتازة)</t>
  </si>
  <si>
    <t>سكر أبيض</t>
  </si>
  <si>
    <t>فرينة أطفال</t>
  </si>
  <si>
    <t>م.حليب الأطفال</t>
  </si>
  <si>
    <t>م.حليب الكبار</t>
  </si>
  <si>
    <t>العدس</t>
  </si>
  <si>
    <t>الحمص</t>
  </si>
  <si>
    <t>الفاصولياء الجافة</t>
  </si>
  <si>
    <t>زيت غذائي مصفى</t>
  </si>
  <si>
    <t>خميرة جافة</t>
  </si>
  <si>
    <t>الأرز</t>
  </si>
  <si>
    <t>طماطم مصبرة</t>
  </si>
  <si>
    <t>الشاي</t>
  </si>
  <si>
    <t>البن</t>
  </si>
  <si>
    <t>2- خضر</t>
  </si>
  <si>
    <t>البطاطا</t>
  </si>
  <si>
    <t>البصل</t>
  </si>
  <si>
    <t>الثوم المحلي</t>
  </si>
  <si>
    <t>الطماطم</t>
  </si>
  <si>
    <t>الجزر</t>
  </si>
  <si>
    <t>الخس</t>
  </si>
  <si>
    <t>القرعة</t>
  </si>
  <si>
    <t>الفلفل الحلو</t>
  </si>
  <si>
    <t>3- فواكه</t>
  </si>
  <si>
    <t>التمور</t>
  </si>
  <si>
    <t>التفاح المحلي</t>
  </si>
  <si>
    <t>الموز</t>
  </si>
  <si>
    <t>الخوخ</t>
  </si>
  <si>
    <t>4- اللحوم الحمراء والبيضاء، البيض</t>
  </si>
  <si>
    <t>لحم البقر</t>
  </si>
  <si>
    <t>لحم الغنم</t>
  </si>
  <si>
    <t>اللحوم البيضاء</t>
  </si>
  <si>
    <t>صفيحة 30 بيضة</t>
  </si>
  <si>
    <t>البيض</t>
  </si>
  <si>
    <t>5- مواد البناء</t>
  </si>
  <si>
    <t>الاسمنت الرمادي</t>
  </si>
  <si>
    <t>قنطار</t>
  </si>
  <si>
    <t>حديد الخرسانة</t>
  </si>
  <si>
    <t>الخشب</t>
  </si>
  <si>
    <t>الأســـــعار</t>
  </si>
  <si>
    <t>الأســــعار</t>
  </si>
  <si>
    <t>50كلغ</t>
  </si>
  <si>
    <t>الوحدة (04)</t>
  </si>
  <si>
    <t>جدول يبين تطورات الأسعار لشهر سبتمبر2013</t>
  </si>
  <si>
    <t>تغيرات الأسعار لبعض المواد خلال شهر سبتمبر2013</t>
  </si>
  <si>
    <t>500كلغ</t>
  </si>
  <si>
    <t>5ل</t>
  </si>
</sst>
</file>

<file path=xl/styles.xml><?xml version="1.0" encoding="utf-8"?>
<styleSheet xmlns="http://schemas.openxmlformats.org/spreadsheetml/2006/main">
  <numFmts count="2">
    <numFmt numFmtId="164" formatCode="00.00"/>
    <numFmt numFmtId="165" formatCode="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readingOrder="2"/>
    </xf>
    <xf numFmtId="0" fontId="0" fillId="0" borderId="1" xfId="0" applyNumberFormat="1" applyBorder="1" applyAlignment="1">
      <alignment horizontal="center" vertical="center" readingOrder="2"/>
    </xf>
    <xf numFmtId="164" fontId="0" fillId="0" borderId="0" xfId="0" applyNumberFormat="1" applyAlignment="1">
      <alignment horizontal="center" vertical="center" readingOrder="2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 readingOrder="2"/>
    </xf>
    <xf numFmtId="164" fontId="0" fillId="0" borderId="2" xfId="0" applyNumberFormat="1" applyBorder="1" applyAlignment="1">
      <alignment horizontal="center" vertical="center" readingOrder="2"/>
    </xf>
    <xf numFmtId="0" fontId="0" fillId="0" borderId="3" xfId="0" applyNumberFormat="1" applyBorder="1" applyAlignment="1">
      <alignment horizontal="center" vertical="center" readingOrder="2"/>
    </xf>
    <xf numFmtId="164" fontId="0" fillId="0" borderId="3" xfId="0" applyNumberFormat="1" applyBorder="1" applyAlignment="1">
      <alignment horizontal="center" vertical="center" readingOrder="2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 readingOrder="2"/>
    </xf>
    <xf numFmtId="164" fontId="0" fillId="0" borderId="6" xfId="0" applyNumberFormat="1" applyBorder="1" applyAlignment="1">
      <alignment horizontal="center" vertical="center" readingOrder="2"/>
    </xf>
    <xf numFmtId="0" fontId="0" fillId="0" borderId="7" xfId="0" applyNumberFormat="1" applyBorder="1" applyAlignment="1">
      <alignment horizontal="center" vertical="center" readingOrder="2"/>
    </xf>
    <xf numFmtId="164" fontId="0" fillId="0" borderId="7" xfId="0" applyNumberFormat="1" applyBorder="1" applyAlignment="1">
      <alignment horizontal="center" vertical="center" readingOrder="2"/>
    </xf>
    <xf numFmtId="164" fontId="0" fillId="0" borderId="7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 readingOrder="2"/>
    </xf>
    <xf numFmtId="165" fontId="0" fillId="0" borderId="8" xfId="0" applyNumberFormat="1" applyBorder="1" applyAlignment="1">
      <alignment horizontal="center" vertical="center" readingOrder="2"/>
    </xf>
    <xf numFmtId="0" fontId="0" fillId="0" borderId="1" xfId="0" applyNumberFormat="1" applyBorder="1" applyAlignment="1">
      <alignment horizontal="center" vertical="center" wrapText="1" readingOrder="2"/>
    </xf>
    <xf numFmtId="0" fontId="3" fillId="0" borderId="0" xfId="0" applyFont="1" applyAlignment="1">
      <alignment horizontal="center"/>
    </xf>
    <xf numFmtId="164" fontId="1" fillId="0" borderId="0" xfId="0" applyNumberFormat="1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 textRotation="180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readingOrder="2"/>
    </xf>
    <xf numFmtId="164" fontId="0" fillId="0" borderId="10" xfId="0" applyNumberFormat="1" applyBorder="1" applyAlignment="1">
      <alignment horizontal="center" vertical="center" wrapText="1" readingOrder="2"/>
    </xf>
    <xf numFmtId="164" fontId="0" fillId="0" borderId="11" xfId="0" applyNumberFormat="1" applyBorder="1" applyAlignment="1">
      <alignment horizontal="center" vertical="center" wrapText="1" readingOrder="2"/>
    </xf>
    <xf numFmtId="164" fontId="0" fillId="0" borderId="12" xfId="0" applyNumberFormat="1" applyBorder="1" applyAlignment="1">
      <alignment horizontal="center" vertical="center" wrapText="1" readingOrder="2"/>
    </xf>
    <xf numFmtId="164" fontId="0" fillId="0" borderId="13" xfId="0" applyNumberFormat="1" applyBorder="1" applyAlignment="1">
      <alignment horizontal="center" vertical="center" wrapText="1" readingOrder="2"/>
    </xf>
    <xf numFmtId="164" fontId="0" fillId="0" borderId="2" xfId="0" applyNumberFormat="1" applyBorder="1" applyAlignment="1">
      <alignment horizontal="center" vertical="center" readingOrder="2"/>
    </xf>
    <xf numFmtId="164" fontId="0" fillId="0" borderId="6" xfId="0" applyNumberFormat="1" applyBorder="1" applyAlignment="1">
      <alignment horizontal="center" vertical="center" readingOrder="2"/>
    </xf>
    <xf numFmtId="164" fontId="0" fillId="0" borderId="9" xfId="0" applyNumberFormat="1" applyBorder="1" applyAlignment="1">
      <alignment horizontal="center" vertical="center" readingOrder="2"/>
    </xf>
    <xf numFmtId="164" fontId="0" fillId="0" borderId="14" xfId="0" applyNumberFormat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>
        <c:manualLayout>
          <c:layoutTarget val="inner"/>
          <c:xMode val="edge"/>
          <c:yMode val="edge"/>
          <c:x val="0.13366885389326341"/>
          <c:y val="6.3533732103229587E-2"/>
          <c:w val="0.62912292213473364"/>
          <c:h val="0.75059578926024806"/>
        </c:manualLayout>
      </c:layout>
      <c:lineChart>
        <c:grouping val="standard"/>
        <c:ser>
          <c:idx val="0"/>
          <c:order val="0"/>
          <c:tx>
            <c:strRef>
              <c:f>'01'!$A$21</c:f>
              <c:strCache>
                <c:ptCount val="1"/>
                <c:pt idx="0">
                  <c:v>البطاطا</c:v>
                </c:pt>
              </c:strCache>
            </c:strRef>
          </c:tx>
          <c:dLbls>
            <c:showVal val="1"/>
          </c:dLbls>
          <c:val>
            <c:numRef>
              <c:f>'01'!$C$21:$F$21</c:f>
              <c:numCache>
                <c:formatCode>00.00</c:formatCode>
                <c:ptCount val="4"/>
                <c:pt idx="0">
                  <c:v>25.83</c:v>
                </c:pt>
                <c:pt idx="1">
                  <c:v>25</c:v>
                </c:pt>
                <c:pt idx="2">
                  <c:v>25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'01'!$A$23</c:f>
              <c:strCache>
                <c:ptCount val="1"/>
                <c:pt idx="0">
                  <c:v>الثوم المحلي</c:v>
                </c:pt>
              </c:strCache>
            </c:strRef>
          </c:tx>
          <c:dLbls>
            <c:showVal val="1"/>
          </c:dLbls>
          <c:val>
            <c:numRef>
              <c:f>'01'!$C$23:$F$23</c:f>
              <c:numCache>
                <c:formatCode>00.00</c:formatCode>
                <c:ptCount val="4"/>
                <c:pt idx="0">
                  <c:v>205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</c:numCache>
            </c:numRef>
          </c:val>
        </c:ser>
        <c:ser>
          <c:idx val="2"/>
          <c:order val="2"/>
          <c:tx>
            <c:strRef>
              <c:f>'01'!$A$24</c:f>
              <c:strCache>
                <c:ptCount val="1"/>
                <c:pt idx="0">
                  <c:v>الطماطم</c:v>
                </c:pt>
              </c:strCache>
            </c:strRef>
          </c:tx>
          <c:dLbls>
            <c:showVal val="1"/>
          </c:dLbls>
          <c:val>
            <c:numRef>
              <c:f>'01'!$C$24:$F$24</c:f>
              <c:numCache>
                <c:formatCode>00.00</c:formatCode>
                <c:ptCount val="4"/>
                <c:pt idx="0">
                  <c:v>45</c:v>
                </c:pt>
                <c:pt idx="1">
                  <c:v>40</c:v>
                </c:pt>
                <c:pt idx="2">
                  <c:v>35</c:v>
                </c:pt>
                <c:pt idx="3">
                  <c:v>32.659999999999997</c:v>
                </c:pt>
              </c:numCache>
            </c:numRef>
          </c:val>
        </c:ser>
        <c:marker val="1"/>
        <c:axId val="49525888"/>
        <c:axId val="49527424"/>
      </c:lineChart>
      <c:catAx>
        <c:axId val="49525888"/>
        <c:scaling>
          <c:orientation val="minMax"/>
        </c:scaling>
        <c:axPos val="b"/>
        <c:tickLblPos val="nextTo"/>
        <c:crossAx val="49527424"/>
        <c:crosses val="autoZero"/>
        <c:auto val="1"/>
        <c:lblAlgn val="ctr"/>
        <c:lblOffset val="100"/>
      </c:catAx>
      <c:valAx>
        <c:axId val="49527424"/>
        <c:scaling>
          <c:orientation val="minMax"/>
        </c:scaling>
        <c:axPos val="l"/>
        <c:majorGridlines/>
        <c:numFmt formatCode="00.00" sourceLinked="1"/>
        <c:tickLblPos val="nextTo"/>
        <c:crossAx val="495258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/>
      <c:lineChart>
        <c:grouping val="standard"/>
        <c:ser>
          <c:idx val="0"/>
          <c:order val="0"/>
          <c:tx>
            <c:strRef>
              <c:f>'01'!$A$30</c:f>
              <c:strCache>
                <c:ptCount val="1"/>
                <c:pt idx="0">
                  <c:v>التمور</c:v>
                </c:pt>
              </c:strCache>
            </c:strRef>
          </c:tx>
          <c:dLbls>
            <c:showVal val="1"/>
          </c:dLbls>
          <c:cat>
            <c:strRef>
              <c:f>'01'!$A$33</c:f>
              <c:strCache>
                <c:ptCount val="1"/>
                <c:pt idx="0">
                  <c:v>الخوخ</c:v>
                </c:pt>
              </c:strCache>
            </c:strRef>
          </c:cat>
          <c:val>
            <c:numRef>
              <c:f>'01'!$C$30:$F$30</c:f>
              <c:numCache>
                <c:formatCode>00.00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292</c:v>
                </c:pt>
              </c:numCache>
            </c:numRef>
          </c:val>
        </c:ser>
        <c:ser>
          <c:idx val="1"/>
          <c:order val="1"/>
          <c:tx>
            <c:strRef>
              <c:f>'01'!$A$33</c:f>
              <c:strCache>
                <c:ptCount val="1"/>
                <c:pt idx="0">
                  <c:v>الخوخ</c:v>
                </c:pt>
              </c:strCache>
            </c:strRef>
          </c:tx>
          <c:dLbls>
            <c:showVal val="1"/>
          </c:dLbls>
          <c:cat>
            <c:strRef>
              <c:f>'01'!$A$33</c:f>
              <c:strCache>
                <c:ptCount val="1"/>
                <c:pt idx="0">
                  <c:v>الخوخ</c:v>
                </c:pt>
              </c:strCache>
            </c:strRef>
          </c:cat>
          <c:val>
            <c:numRef>
              <c:f>'01'!$C$33:$F$33</c:f>
              <c:numCache>
                <c:formatCode>00.00</c:formatCode>
                <c:ptCount val="4"/>
                <c:pt idx="0">
                  <c:v>140</c:v>
                </c:pt>
                <c:pt idx="1">
                  <c:v>140</c:v>
                </c:pt>
                <c:pt idx="2">
                  <c:v>123.33</c:v>
                </c:pt>
                <c:pt idx="3">
                  <c:v>120</c:v>
                </c:pt>
              </c:numCache>
            </c:numRef>
          </c:val>
        </c:ser>
        <c:marker val="1"/>
        <c:axId val="49538944"/>
        <c:axId val="49540480"/>
      </c:lineChart>
      <c:catAx>
        <c:axId val="49538944"/>
        <c:scaling>
          <c:orientation val="minMax"/>
        </c:scaling>
        <c:axPos val="b"/>
        <c:tickLblPos val="nextTo"/>
        <c:crossAx val="49540480"/>
        <c:crosses val="autoZero"/>
        <c:auto val="1"/>
        <c:lblAlgn val="ctr"/>
        <c:lblOffset val="100"/>
      </c:catAx>
      <c:valAx>
        <c:axId val="49540480"/>
        <c:scaling>
          <c:orientation val="minMax"/>
        </c:scaling>
        <c:axPos val="l"/>
        <c:majorGridlines/>
        <c:numFmt formatCode="00.00" sourceLinked="1"/>
        <c:tickLblPos val="nextTo"/>
        <c:crossAx val="495389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3089107611548556"/>
          <c:y val="4.6770924467774859E-2"/>
          <c:w val="0.66523381452319152"/>
          <c:h val="0.79822506561679785"/>
        </c:manualLayout>
      </c:layout>
      <c:lineChart>
        <c:grouping val="standard"/>
        <c:ser>
          <c:idx val="0"/>
          <c:order val="0"/>
          <c:tx>
            <c:strRef>
              <c:f>'01'!$A$37</c:f>
              <c:strCache>
                <c:ptCount val="1"/>
                <c:pt idx="0">
                  <c:v>اللحوم البيضاء</c:v>
                </c:pt>
              </c:strCache>
            </c:strRef>
          </c:tx>
          <c:dLbls>
            <c:showVal val="1"/>
          </c:dLbls>
          <c:val>
            <c:numRef>
              <c:f>'01'!$C$37:$F$37</c:f>
              <c:numCache>
                <c:formatCode>00.00</c:formatCode>
                <c:ptCount val="4"/>
                <c:pt idx="0">
                  <c:v>403.33</c:v>
                </c:pt>
                <c:pt idx="1">
                  <c:v>390</c:v>
                </c:pt>
                <c:pt idx="2">
                  <c:v>390</c:v>
                </c:pt>
                <c:pt idx="3">
                  <c:v>373</c:v>
                </c:pt>
              </c:numCache>
            </c:numRef>
          </c:val>
        </c:ser>
        <c:ser>
          <c:idx val="1"/>
          <c:order val="1"/>
          <c:tx>
            <c:strRef>
              <c:f>'01'!$A$38</c:f>
              <c:strCache>
                <c:ptCount val="1"/>
                <c:pt idx="0">
                  <c:v>البيض</c:v>
                </c:pt>
              </c:strCache>
            </c:strRef>
          </c:tx>
          <c:dLbls>
            <c:showVal val="1"/>
          </c:dLbls>
          <c:val>
            <c:numRef>
              <c:f>'01'!$C$38:$F$38</c:f>
              <c:numCache>
                <c:formatCode>00.00</c:formatCode>
                <c:ptCount val="4"/>
                <c:pt idx="0">
                  <c:v>225</c:v>
                </c:pt>
                <c:pt idx="1">
                  <c:v>246.66</c:v>
                </c:pt>
                <c:pt idx="2">
                  <c:v>280</c:v>
                </c:pt>
                <c:pt idx="3">
                  <c:v>280</c:v>
                </c:pt>
              </c:numCache>
            </c:numRef>
          </c:val>
        </c:ser>
        <c:marker val="1"/>
        <c:axId val="50032000"/>
        <c:axId val="50046080"/>
      </c:lineChart>
      <c:catAx>
        <c:axId val="50032000"/>
        <c:scaling>
          <c:orientation val="minMax"/>
        </c:scaling>
        <c:axPos val="b"/>
        <c:tickLblPos val="nextTo"/>
        <c:crossAx val="50046080"/>
        <c:crosses val="autoZero"/>
        <c:auto val="1"/>
        <c:lblAlgn val="ctr"/>
        <c:lblOffset val="100"/>
      </c:catAx>
      <c:valAx>
        <c:axId val="50046080"/>
        <c:scaling>
          <c:orientation val="minMax"/>
        </c:scaling>
        <c:axPos val="l"/>
        <c:majorGridlines/>
        <c:numFmt formatCode="00.00" sourceLinked="1"/>
        <c:tickLblPos val="nextTo"/>
        <c:crossAx val="500320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11</xdr:row>
      <xdr:rowOff>66676</xdr:rowOff>
    </xdr:from>
    <xdr:to>
      <xdr:col>16</xdr:col>
      <xdr:colOff>533400</xdr:colOff>
      <xdr:row>20</xdr:row>
      <xdr:rowOff>142876</xdr:rowOff>
    </xdr:to>
    <xdr:graphicFrame macro="">
      <xdr:nvGraphicFramePr>
        <xdr:cNvPr id="14" name="Graphique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523875</xdr:colOff>
      <xdr:row>21</xdr:row>
      <xdr:rowOff>152400</xdr:rowOff>
    </xdr:from>
    <xdr:to>
      <xdr:col>16</xdr:col>
      <xdr:colOff>523875</xdr:colOff>
      <xdr:row>32</xdr:row>
      <xdr:rowOff>28576</xdr:rowOff>
    </xdr:to>
    <xdr:graphicFrame macro="">
      <xdr:nvGraphicFramePr>
        <xdr:cNvPr id="15" name="Graphique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523875</xdr:colOff>
      <xdr:row>33</xdr:row>
      <xdr:rowOff>0</xdr:rowOff>
    </xdr:from>
    <xdr:to>
      <xdr:col>16</xdr:col>
      <xdr:colOff>523875</xdr:colOff>
      <xdr:row>38</xdr:row>
      <xdr:rowOff>0</xdr:rowOff>
    </xdr:to>
    <xdr:graphicFrame macro="">
      <xdr:nvGraphicFramePr>
        <xdr:cNvPr id="16" name="Graphique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2"/>
  <sheetViews>
    <sheetView rightToLeft="1" tabSelected="1" zoomScale="90" zoomScaleNormal="90" workbookViewId="0">
      <selection activeCell="M8" sqref="M8"/>
    </sheetView>
  </sheetViews>
  <sheetFormatPr baseColWidth="10" defaultRowHeight="14.5"/>
  <cols>
    <col min="1" max="1" width="13.7265625" customWidth="1"/>
    <col min="2" max="2" width="7.1796875" customWidth="1"/>
    <col min="3" max="3" width="8.453125" customWidth="1"/>
    <col min="4" max="4" width="7.7265625" customWidth="1"/>
    <col min="5" max="5" width="8.7265625" customWidth="1"/>
    <col min="6" max="6" width="8.81640625" customWidth="1"/>
    <col min="7" max="8" width="9.7265625" customWidth="1"/>
    <col min="9" max="9" width="7.7265625" customWidth="1"/>
    <col min="10" max="10" width="8.453125" customWidth="1"/>
    <col min="11" max="11" width="13.81640625" customWidth="1"/>
    <col min="16" max="16" width="13.453125" customWidth="1"/>
    <col min="17" max="17" width="19.81640625" customWidth="1"/>
  </cols>
  <sheetData>
    <row r="1" spans="1:17" ht="28.5" customHeight="1">
      <c r="K1" s="30"/>
      <c r="L1" s="30"/>
      <c r="M1" s="30"/>
      <c r="N1" s="30"/>
      <c r="O1" s="30"/>
      <c r="P1" s="30"/>
      <c r="Q1" s="30"/>
    </row>
    <row r="2" spans="1:17" ht="26.25" customHeight="1" thickBot="1">
      <c r="A2" s="31" t="s">
        <v>54</v>
      </c>
      <c r="B2" s="31"/>
      <c r="C2" s="31"/>
      <c r="D2" s="31"/>
      <c r="E2" s="31"/>
      <c r="F2" s="31"/>
      <c r="G2" s="31"/>
      <c r="H2" s="31"/>
      <c r="I2" s="31"/>
      <c r="J2" s="31"/>
      <c r="Q2" s="29"/>
    </row>
    <row r="3" spans="1:17">
      <c r="A3" s="36" t="s">
        <v>4</v>
      </c>
      <c r="B3" s="38" t="s">
        <v>3</v>
      </c>
      <c r="C3" s="32" t="s">
        <v>2</v>
      </c>
      <c r="D3" s="33"/>
      <c r="E3" s="33"/>
      <c r="F3" s="34"/>
      <c r="G3" s="32" t="s">
        <v>1</v>
      </c>
      <c r="H3" s="34"/>
      <c r="I3" s="32" t="s">
        <v>0</v>
      </c>
      <c r="J3" s="35"/>
      <c r="Q3" s="29"/>
    </row>
    <row r="4" spans="1:17" ht="15" thickBot="1">
      <c r="A4" s="37"/>
      <c r="B4" s="39"/>
      <c r="C4" s="24">
        <v>1</v>
      </c>
      <c r="D4" s="24">
        <v>2</v>
      </c>
      <c r="E4" s="24">
        <v>3</v>
      </c>
      <c r="F4" s="24">
        <v>4</v>
      </c>
      <c r="G4" s="24" t="s">
        <v>8</v>
      </c>
      <c r="H4" s="24" t="s">
        <v>7</v>
      </c>
      <c r="I4" s="24" t="s">
        <v>6</v>
      </c>
      <c r="J4" s="25" t="s">
        <v>5</v>
      </c>
      <c r="Q4" s="29"/>
    </row>
    <row r="5" spans="1:17" ht="21.75" customHeight="1" thickBot="1">
      <c r="A5" s="28" t="s">
        <v>9</v>
      </c>
      <c r="B5" s="28"/>
      <c r="C5" s="28"/>
      <c r="D5" s="28"/>
      <c r="E5" s="28"/>
      <c r="F5" s="28"/>
      <c r="G5" s="28"/>
      <c r="H5" s="28"/>
      <c r="I5" s="28"/>
      <c r="J5" s="28"/>
      <c r="Q5" s="29"/>
    </row>
    <row r="6" spans="1:17" ht="19" thickBot="1">
      <c r="A6" s="19" t="s">
        <v>11</v>
      </c>
      <c r="B6" s="20" t="s">
        <v>10</v>
      </c>
      <c r="C6" s="12">
        <v>45</v>
      </c>
      <c r="D6" s="12">
        <v>45</v>
      </c>
      <c r="E6" s="12">
        <v>45</v>
      </c>
      <c r="F6" s="12">
        <v>45</v>
      </c>
      <c r="G6" s="12">
        <v>45</v>
      </c>
      <c r="H6" s="12">
        <f>(C6+D6+E6+F6)/4</f>
        <v>45</v>
      </c>
      <c r="I6" s="1">
        <f t="shared" ref="I6:I19" si="0">H6-G6</f>
        <v>0</v>
      </c>
      <c r="J6" s="13">
        <f t="shared" ref="J6:J19" si="1">(I6*100)/G6</f>
        <v>0</v>
      </c>
      <c r="M6" s="27" t="s">
        <v>55</v>
      </c>
      <c r="N6" s="27"/>
      <c r="O6" s="27"/>
      <c r="P6" s="27"/>
      <c r="Q6" s="29"/>
    </row>
    <row r="7" spans="1:17" ht="15" thickBot="1">
      <c r="A7" s="21" t="s">
        <v>12</v>
      </c>
      <c r="B7" s="2" t="s">
        <v>10</v>
      </c>
      <c r="C7" s="1">
        <v>85</v>
      </c>
      <c r="D7" s="1">
        <v>85</v>
      </c>
      <c r="E7" s="1">
        <v>85</v>
      </c>
      <c r="F7" s="1">
        <v>85</v>
      </c>
      <c r="G7" s="1">
        <v>85</v>
      </c>
      <c r="H7" s="1">
        <f t="shared" ref="H7:H33" si="2">(C7+D7+E7+F7)/4</f>
        <v>85</v>
      </c>
      <c r="I7" s="1">
        <f t="shared" si="0"/>
        <v>0</v>
      </c>
      <c r="J7" s="13">
        <f t="shared" si="1"/>
        <v>0</v>
      </c>
      <c r="Q7" s="29"/>
    </row>
    <row r="8" spans="1:17" ht="15" thickBot="1">
      <c r="A8" s="21" t="s">
        <v>13</v>
      </c>
      <c r="B8" s="2" t="s">
        <v>56</v>
      </c>
      <c r="C8" s="1">
        <v>200</v>
      </c>
      <c r="D8" s="1">
        <v>200</v>
      </c>
      <c r="E8" s="1">
        <v>200</v>
      </c>
      <c r="F8" s="1">
        <v>200</v>
      </c>
      <c r="G8" s="1">
        <v>200</v>
      </c>
      <c r="H8" s="1">
        <f t="shared" si="2"/>
        <v>200</v>
      </c>
      <c r="I8" s="1">
        <f t="shared" si="0"/>
        <v>0</v>
      </c>
      <c r="J8" s="13">
        <f t="shared" si="1"/>
        <v>0</v>
      </c>
      <c r="Q8" s="29"/>
    </row>
    <row r="9" spans="1:17" ht="15" thickBot="1">
      <c r="A9" s="21" t="s">
        <v>14</v>
      </c>
      <c r="B9" s="2" t="s">
        <v>52</v>
      </c>
      <c r="C9" s="1">
        <v>360</v>
      </c>
      <c r="D9" s="1">
        <v>360</v>
      </c>
      <c r="E9" s="1">
        <v>360</v>
      </c>
      <c r="F9" s="1">
        <v>360</v>
      </c>
      <c r="G9" s="1">
        <v>360</v>
      </c>
      <c r="H9" s="1">
        <f t="shared" si="2"/>
        <v>360</v>
      </c>
      <c r="I9" s="1">
        <f t="shared" si="0"/>
        <v>0</v>
      </c>
      <c r="J9" s="13">
        <f t="shared" si="1"/>
        <v>0</v>
      </c>
      <c r="Q9" s="29"/>
    </row>
    <row r="10" spans="1:17" ht="15" thickBot="1">
      <c r="A10" s="21" t="s">
        <v>15</v>
      </c>
      <c r="B10" s="2" t="s">
        <v>56</v>
      </c>
      <c r="C10" s="1">
        <v>280</v>
      </c>
      <c r="D10" s="1">
        <v>280</v>
      </c>
      <c r="E10" s="1">
        <v>296.66000000000003</v>
      </c>
      <c r="F10" s="1">
        <v>300</v>
      </c>
      <c r="G10" s="1">
        <v>280</v>
      </c>
      <c r="H10" s="1">
        <f t="shared" si="2"/>
        <v>289.16500000000002</v>
      </c>
      <c r="I10" s="1">
        <f t="shared" si="0"/>
        <v>9.1650000000000205</v>
      </c>
      <c r="J10" s="13">
        <f t="shared" si="1"/>
        <v>3.273214285714293</v>
      </c>
    </row>
    <row r="11" spans="1:17" ht="15" thickBot="1">
      <c r="A11" s="21" t="s">
        <v>16</v>
      </c>
      <c r="B11" s="2" t="s">
        <v>10</v>
      </c>
      <c r="C11" s="1">
        <v>110</v>
      </c>
      <c r="D11" s="1">
        <v>110</v>
      </c>
      <c r="E11" s="1">
        <v>110</v>
      </c>
      <c r="F11" s="1">
        <v>110</v>
      </c>
      <c r="G11" s="1">
        <v>110</v>
      </c>
      <c r="H11" s="1">
        <f t="shared" si="2"/>
        <v>110</v>
      </c>
      <c r="I11" s="1">
        <f t="shared" si="0"/>
        <v>0</v>
      </c>
      <c r="J11" s="13">
        <f t="shared" si="1"/>
        <v>0</v>
      </c>
    </row>
    <row r="12" spans="1:17" ht="15" thickBot="1">
      <c r="A12" s="21" t="s">
        <v>17</v>
      </c>
      <c r="B12" s="2" t="s">
        <v>10</v>
      </c>
      <c r="C12" s="1">
        <v>160</v>
      </c>
      <c r="D12" s="1">
        <v>160</v>
      </c>
      <c r="E12" s="1">
        <v>160</v>
      </c>
      <c r="F12" s="1">
        <v>160</v>
      </c>
      <c r="G12" s="1">
        <v>176.66</v>
      </c>
      <c r="H12" s="1">
        <f t="shared" si="2"/>
        <v>160</v>
      </c>
      <c r="I12" s="1">
        <f t="shared" si="0"/>
        <v>-16.659999999999997</v>
      </c>
      <c r="J12" s="13">
        <f t="shared" si="1"/>
        <v>-9.4305445488508983</v>
      </c>
      <c r="Q12" s="29" t="s">
        <v>50</v>
      </c>
    </row>
    <row r="13" spans="1:17" ht="15" thickBot="1">
      <c r="A13" s="21" t="s">
        <v>18</v>
      </c>
      <c r="B13" s="2" t="s">
        <v>10</v>
      </c>
      <c r="C13" s="1">
        <v>213.33</v>
      </c>
      <c r="D13" s="1">
        <v>240</v>
      </c>
      <c r="E13" s="1">
        <v>240</v>
      </c>
      <c r="F13" s="1">
        <v>240</v>
      </c>
      <c r="G13" s="1">
        <v>183.33</v>
      </c>
      <c r="H13" s="1">
        <f t="shared" si="2"/>
        <v>233.33250000000001</v>
      </c>
      <c r="I13" s="1">
        <f t="shared" si="0"/>
        <v>50.002499999999998</v>
      </c>
      <c r="J13" s="13">
        <f t="shared" si="1"/>
        <v>27.274586810669284</v>
      </c>
      <c r="Q13" s="29"/>
    </row>
    <row r="14" spans="1:17" ht="15" customHeight="1" thickBot="1">
      <c r="A14" s="21" t="s">
        <v>19</v>
      </c>
      <c r="B14" s="2" t="s">
        <v>57</v>
      </c>
      <c r="C14" s="1">
        <v>580</v>
      </c>
      <c r="D14" s="1">
        <v>580</v>
      </c>
      <c r="E14" s="1">
        <v>580</v>
      </c>
      <c r="F14" s="1">
        <v>580</v>
      </c>
      <c r="G14" s="1">
        <v>580</v>
      </c>
      <c r="H14" s="1">
        <f t="shared" si="2"/>
        <v>580</v>
      </c>
      <c r="I14" s="1">
        <f t="shared" si="0"/>
        <v>0</v>
      </c>
      <c r="J14" s="13">
        <f t="shared" si="1"/>
        <v>0</v>
      </c>
      <c r="Q14" s="29"/>
    </row>
    <row r="15" spans="1:17" ht="15" thickBot="1">
      <c r="A15" s="21" t="s">
        <v>20</v>
      </c>
      <c r="B15" s="2" t="s">
        <v>10</v>
      </c>
      <c r="C15" s="1">
        <v>175</v>
      </c>
      <c r="D15" s="1">
        <v>175</v>
      </c>
      <c r="E15" s="1">
        <v>175</v>
      </c>
      <c r="F15" s="1">
        <v>175</v>
      </c>
      <c r="G15" s="1">
        <v>175</v>
      </c>
      <c r="H15" s="1">
        <f t="shared" si="2"/>
        <v>175</v>
      </c>
      <c r="I15" s="1">
        <f t="shared" si="0"/>
        <v>0</v>
      </c>
      <c r="J15" s="13">
        <f t="shared" si="1"/>
        <v>0</v>
      </c>
      <c r="Q15" s="29"/>
    </row>
    <row r="16" spans="1:17" ht="15" thickBot="1">
      <c r="A16" s="21" t="s">
        <v>21</v>
      </c>
      <c r="B16" s="2" t="s">
        <v>10</v>
      </c>
      <c r="C16" s="1">
        <v>70</v>
      </c>
      <c r="D16" s="1">
        <v>70</v>
      </c>
      <c r="E16" s="1">
        <v>70</v>
      </c>
      <c r="F16" s="1">
        <v>70</v>
      </c>
      <c r="G16" s="1">
        <v>70</v>
      </c>
      <c r="H16" s="1">
        <f t="shared" si="2"/>
        <v>70</v>
      </c>
      <c r="I16" s="1">
        <f t="shared" si="0"/>
        <v>0</v>
      </c>
      <c r="J16" s="13">
        <f t="shared" si="1"/>
        <v>0</v>
      </c>
      <c r="Q16" s="29"/>
    </row>
    <row r="17" spans="1:17" ht="15" thickBot="1">
      <c r="A17" s="21" t="s">
        <v>22</v>
      </c>
      <c r="B17" s="2" t="s">
        <v>10</v>
      </c>
      <c r="C17" s="1">
        <v>145</v>
      </c>
      <c r="D17" s="1">
        <v>145</v>
      </c>
      <c r="E17" s="1">
        <v>145</v>
      </c>
      <c r="F17" s="1">
        <v>145</v>
      </c>
      <c r="G17" s="1">
        <v>145</v>
      </c>
      <c r="H17" s="1">
        <f t="shared" si="2"/>
        <v>145</v>
      </c>
      <c r="I17" s="1">
        <f t="shared" si="0"/>
        <v>0</v>
      </c>
      <c r="J17" s="13">
        <f t="shared" si="1"/>
        <v>0</v>
      </c>
      <c r="Q17" s="29"/>
    </row>
    <row r="18" spans="1:17" ht="15" thickBot="1">
      <c r="A18" s="21" t="s">
        <v>23</v>
      </c>
      <c r="B18" s="2" t="s">
        <v>10</v>
      </c>
      <c r="C18" s="1">
        <v>400</v>
      </c>
      <c r="D18" s="1">
        <v>400</v>
      </c>
      <c r="E18" s="1">
        <v>400</v>
      </c>
      <c r="F18" s="1">
        <v>400</v>
      </c>
      <c r="G18" s="1">
        <v>400</v>
      </c>
      <c r="H18" s="1">
        <f t="shared" si="2"/>
        <v>400</v>
      </c>
      <c r="I18" s="1">
        <f t="shared" si="0"/>
        <v>0</v>
      </c>
      <c r="J18" s="13">
        <f t="shared" si="1"/>
        <v>0</v>
      </c>
      <c r="Q18" s="29"/>
    </row>
    <row r="19" spans="1:17" ht="15" thickBot="1">
      <c r="A19" s="22" t="s">
        <v>24</v>
      </c>
      <c r="B19" s="23" t="s">
        <v>10</v>
      </c>
      <c r="C19" s="18">
        <v>580</v>
      </c>
      <c r="D19" s="18">
        <v>580</v>
      </c>
      <c r="E19" s="18">
        <v>580</v>
      </c>
      <c r="F19" s="18">
        <v>580</v>
      </c>
      <c r="G19" s="18">
        <v>580</v>
      </c>
      <c r="H19" s="18">
        <f t="shared" si="2"/>
        <v>580</v>
      </c>
      <c r="I19" s="1">
        <f t="shared" si="0"/>
        <v>0</v>
      </c>
      <c r="J19" s="13">
        <f t="shared" si="1"/>
        <v>0</v>
      </c>
      <c r="Q19" s="29"/>
    </row>
    <row r="20" spans="1:17" ht="24" customHeight="1" thickBot="1">
      <c r="A20" s="28" t="s">
        <v>25</v>
      </c>
      <c r="B20" s="28"/>
      <c r="C20" s="28"/>
      <c r="D20" s="28"/>
      <c r="E20" s="28"/>
      <c r="F20" s="28"/>
      <c r="G20" s="28"/>
      <c r="H20" s="28"/>
      <c r="I20" s="28"/>
      <c r="J20" s="28"/>
      <c r="Q20" s="29"/>
    </row>
    <row r="21" spans="1:17" ht="15" thickBot="1">
      <c r="A21" s="9" t="s">
        <v>26</v>
      </c>
      <c r="B21" s="10" t="s">
        <v>10</v>
      </c>
      <c r="C21" s="11">
        <v>25.83</v>
      </c>
      <c r="D21" s="11">
        <v>25</v>
      </c>
      <c r="E21" s="11">
        <v>25</v>
      </c>
      <c r="F21" s="11">
        <v>30</v>
      </c>
      <c r="G21" s="11">
        <v>31.87</v>
      </c>
      <c r="H21" s="12">
        <f t="shared" si="2"/>
        <v>26.4575</v>
      </c>
      <c r="I21" s="1">
        <f t="shared" ref="I21:I28" si="3">H21-G21</f>
        <v>-5.4125000000000014</v>
      </c>
      <c r="J21" s="13">
        <f t="shared" ref="J21:J28" si="4">(I21*100)/G21</f>
        <v>-16.983056165673048</v>
      </c>
      <c r="Q21" s="29"/>
    </row>
    <row r="22" spans="1:17" ht="15" thickBot="1">
      <c r="A22" s="14" t="s">
        <v>27</v>
      </c>
      <c r="B22" s="4" t="s">
        <v>10</v>
      </c>
      <c r="C22" s="3">
        <v>25</v>
      </c>
      <c r="D22" s="3">
        <v>25</v>
      </c>
      <c r="E22" s="3">
        <v>25</v>
      </c>
      <c r="F22" s="3">
        <v>25</v>
      </c>
      <c r="G22" s="3">
        <v>28.96</v>
      </c>
      <c r="H22" s="1">
        <f t="shared" si="2"/>
        <v>25</v>
      </c>
      <c r="I22" s="1">
        <f t="shared" si="3"/>
        <v>-3.9600000000000009</v>
      </c>
      <c r="J22" s="13">
        <f t="shared" si="4"/>
        <v>-13.674033149171274</v>
      </c>
    </row>
    <row r="23" spans="1:17" ht="15" thickBot="1">
      <c r="A23" s="14" t="s">
        <v>28</v>
      </c>
      <c r="B23" s="4" t="s">
        <v>10</v>
      </c>
      <c r="C23" s="3">
        <v>205</v>
      </c>
      <c r="D23" s="3">
        <v>250</v>
      </c>
      <c r="E23" s="3">
        <v>250</v>
      </c>
      <c r="F23" s="3">
        <v>250</v>
      </c>
      <c r="G23" s="3">
        <v>150</v>
      </c>
      <c r="H23" s="1">
        <f t="shared" si="2"/>
        <v>238.75</v>
      </c>
      <c r="I23" s="1">
        <f t="shared" si="3"/>
        <v>88.75</v>
      </c>
      <c r="J23" s="13">
        <f t="shared" si="4"/>
        <v>59.166666666666664</v>
      </c>
      <c r="Q23" s="29" t="s">
        <v>51</v>
      </c>
    </row>
    <row r="24" spans="1:17" ht="15" thickBot="1">
      <c r="A24" s="14" t="s">
        <v>29</v>
      </c>
      <c r="B24" s="4" t="s">
        <v>10</v>
      </c>
      <c r="C24" s="3">
        <v>45</v>
      </c>
      <c r="D24" s="3">
        <v>40</v>
      </c>
      <c r="E24" s="3">
        <v>35</v>
      </c>
      <c r="F24" s="3">
        <v>32.659999999999997</v>
      </c>
      <c r="G24" s="3">
        <v>42.08</v>
      </c>
      <c r="H24" s="1">
        <f t="shared" si="2"/>
        <v>38.164999999999999</v>
      </c>
      <c r="I24" s="1">
        <f t="shared" si="3"/>
        <v>-3.9149999999999991</v>
      </c>
      <c r="J24" s="13">
        <f t="shared" si="4"/>
        <v>-9.3037072243345982</v>
      </c>
      <c r="Q24" s="29"/>
    </row>
    <row r="25" spans="1:17" ht="15" thickBot="1">
      <c r="A25" s="14" t="s">
        <v>30</v>
      </c>
      <c r="B25" s="4" t="s">
        <v>10</v>
      </c>
      <c r="C25" s="3">
        <v>45</v>
      </c>
      <c r="D25" s="3">
        <v>40</v>
      </c>
      <c r="E25" s="3">
        <v>26.66</v>
      </c>
      <c r="F25" s="3">
        <v>45</v>
      </c>
      <c r="G25" s="3">
        <v>51.67</v>
      </c>
      <c r="H25" s="1">
        <f t="shared" si="2"/>
        <v>39.164999999999999</v>
      </c>
      <c r="I25" s="1">
        <f t="shared" si="3"/>
        <v>-12.505000000000003</v>
      </c>
      <c r="J25" s="13">
        <f t="shared" si="4"/>
        <v>-24.201664408747828</v>
      </c>
      <c r="Q25" s="29"/>
    </row>
    <row r="26" spans="1:17" ht="15" customHeight="1" thickBot="1">
      <c r="A26" s="14" t="s">
        <v>31</v>
      </c>
      <c r="B26" s="4" t="s">
        <v>10</v>
      </c>
      <c r="C26" s="3">
        <v>75</v>
      </c>
      <c r="D26" s="3">
        <v>68.33</v>
      </c>
      <c r="E26" s="3">
        <v>95</v>
      </c>
      <c r="F26" s="3">
        <v>141.66</v>
      </c>
      <c r="G26" s="3">
        <v>56.67</v>
      </c>
      <c r="H26" s="1">
        <v>95</v>
      </c>
      <c r="I26" s="1">
        <f t="shared" si="3"/>
        <v>38.33</v>
      </c>
      <c r="J26" s="13">
        <f t="shared" si="4"/>
        <v>67.637197811893415</v>
      </c>
      <c r="Q26" s="29"/>
    </row>
    <row r="27" spans="1:17" ht="15" thickBot="1">
      <c r="A27" s="14" t="s">
        <v>32</v>
      </c>
      <c r="B27" s="4" t="s">
        <v>10</v>
      </c>
      <c r="C27" s="3">
        <v>68.33</v>
      </c>
      <c r="D27" s="3">
        <v>83.33</v>
      </c>
      <c r="E27" s="3">
        <v>80</v>
      </c>
      <c r="F27" s="3">
        <v>118.33</v>
      </c>
      <c r="G27" s="3">
        <v>48.75</v>
      </c>
      <c r="H27" s="1">
        <f t="shared" si="2"/>
        <v>87.497500000000002</v>
      </c>
      <c r="I27" s="1">
        <f t="shared" si="3"/>
        <v>38.747500000000002</v>
      </c>
      <c r="J27" s="13">
        <f t="shared" si="4"/>
        <v>79.482051282051287</v>
      </c>
      <c r="Q27" s="29"/>
    </row>
    <row r="28" spans="1:17" ht="15" thickBot="1">
      <c r="A28" s="15" t="s">
        <v>33</v>
      </c>
      <c r="B28" s="16" t="s">
        <v>10</v>
      </c>
      <c r="C28" s="17">
        <v>48.33</v>
      </c>
      <c r="D28" s="17">
        <v>75</v>
      </c>
      <c r="E28" s="17">
        <v>61.66</v>
      </c>
      <c r="F28" s="17">
        <v>70</v>
      </c>
      <c r="G28" s="17">
        <v>57.5</v>
      </c>
      <c r="H28" s="18">
        <f t="shared" si="2"/>
        <v>63.747500000000002</v>
      </c>
      <c r="I28" s="1">
        <f t="shared" si="3"/>
        <v>6.2475000000000023</v>
      </c>
      <c r="J28" s="13">
        <f t="shared" si="4"/>
        <v>10.865217391304352</v>
      </c>
      <c r="Q28" s="29"/>
    </row>
    <row r="29" spans="1:17" ht="25.5" customHeight="1" thickBot="1">
      <c r="A29" s="28" t="s">
        <v>34</v>
      </c>
      <c r="B29" s="28"/>
      <c r="C29" s="28"/>
      <c r="D29" s="28"/>
      <c r="E29" s="28"/>
      <c r="F29" s="28"/>
      <c r="G29" s="28"/>
      <c r="H29" s="28"/>
      <c r="I29" s="28"/>
      <c r="J29" s="28"/>
      <c r="Q29" s="29"/>
    </row>
    <row r="30" spans="1:17" ht="15" thickBot="1">
      <c r="A30" s="9" t="s">
        <v>35</v>
      </c>
      <c r="B30" s="10" t="s">
        <v>10</v>
      </c>
      <c r="C30" s="11">
        <v>500</v>
      </c>
      <c r="D30" s="11">
        <v>500</v>
      </c>
      <c r="E30" s="11">
        <v>500</v>
      </c>
      <c r="F30" s="11">
        <v>292</v>
      </c>
      <c r="G30" s="11">
        <v>500</v>
      </c>
      <c r="H30" s="12">
        <f t="shared" si="2"/>
        <v>448</v>
      </c>
      <c r="I30" s="1">
        <f>H30-G30</f>
        <v>-52</v>
      </c>
      <c r="J30" s="13">
        <f t="shared" ref="J30:J33" si="5">(I30*100)/G30</f>
        <v>-10.4</v>
      </c>
      <c r="Q30" s="29"/>
    </row>
    <row r="31" spans="1:17" ht="15" thickBot="1">
      <c r="A31" s="14" t="s">
        <v>36</v>
      </c>
      <c r="B31" s="4" t="s">
        <v>10</v>
      </c>
      <c r="C31" s="3">
        <v>200</v>
      </c>
      <c r="D31" s="3">
        <v>146.66</v>
      </c>
      <c r="E31" s="3">
        <v>145</v>
      </c>
      <c r="F31" s="3">
        <v>192</v>
      </c>
      <c r="G31" s="3">
        <v>104.58</v>
      </c>
      <c r="H31" s="1">
        <f t="shared" si="2"/>
        <v>170.91499999999999</v>
      </c>
      <c r="I31" s="1">
        <f>H31-G31</f>
        <v>66.334999999999994</v>
      </c>
      <c r="J31" s="13">
        <f t="shared" si="5"/>
        <v>63.429910116657098</v>
      </c>
      <c r="Q31" s="29"/>
    </row>
    <row r="32" spans="1:17" ht="15" thickBot="1">
      <c r="A32" s="14" t="s">
        <v>37</v>
      </c>
      <c r="B32" s="4" t="s">
        <v>10</v>
      </c>
      <c r="C32" s="3">
        <v>150</v>
      </c>
      <c r="D32" s="3">
        <v>143.33000000000001</v>
      </c>
      <c r="E32" s="3">
        <v>140</v>
      </c>
      <c r="F32" s="3">
        <v>140</v>
      </c>
      <c r="G32" s="3">
        <v>132.5</v>
      </c>
      <c r="H32" s="1">
        <f t="shared" si="2"/>
        <v>143.33250000000001</v>
      </c>
      <c r="I32" s="1">
        <f>H32-G32</f>
        <v>10.83250000000001</v>
      </c>
      <c r="J32" s="13">
        <f t="shared" si="5"/>
        <v>8.1754716981132152</v>
      </c>
      <c r="Q32" s="29"/>
    </row>
    <row r="33" spans="1:17">
      <c r="A33" s="14" t="s">
        <v>38</v>
      </c>
      <c r="B33" s="4" t="s">
        <v>10</v>
      </c>
      <c r="C33" s="3">
        <v>140</v>
      </c>
      <c r="D33" s="3">
        <v>140</v>
      </c>
      <c r="E33" s="3">
        <v>123.33</v>
      </c>
      <c r="F33" s="3">
        <v>120</v>
      </c>
      <c r="G33" s="3">
        <v>146.25</v>
      </c>
      <c r="H33" s="1">
        <f t="shared" si="2"/>
        <v>130.83249999999998</v>
      </c>
      <c r="I33" s="1">
        <f>H33-G33</f>
        <v>-15.417500000000018</v>
      </c>
      <c r="J33" s="13">
        <f t="shared" si="5"/>
        <v>-10.541880341880354</v>
      </c>
      <c r="Q33" s="29"/>
    </row>
    <row r="34" spans="1:17" ht="24" customHeight="1" thickBot="1">
      <c r="A34" s="28" t="s">
        <v>39</v>
      </c>
      <c r="B34" s="28"/>
      <c r="C34" s="28"/>
      <c r="D34" s="28"/>
      <c r="E34" s="28"/>
      <c r="F34" s="28"/>
      <c r="G34" s="28"/>
      <c r="H34" s="28"/>
      <c r="I34" s="28"/>
      <c r="J34" s="28"/>
      <c r="Q34" s="29"/>
    </row>
    <row r="35" spans="1:17" ht="15" thickBot="1">
      <c r="A35" s="12" t="s">
        <v>40</v>
      </c>
      <c r="B35" s="10" t="s">
        <v>10</v>
      </c>
      <c r="C35" s="11">
        <v>1000</v>
      </c>
      <c r="D35" s="11">
        <v>1000</v>
      </c>
      <c r="E35" s="11">
        <v>1000</v>
      </c>
      <c r="F35" s="11">
        <v>1000</v>
      </c>
      <c r="G35" s="11">
        <v>1000</v>
      </c>
      <c r="H35" s="12">
        <f t="shared" ref="H35:H38" si="6">(C35+D35+E35+F35)/4</f>
        <v>1000</v>
      </c>
      <c r="I35" s="1">
        <f>H35-G35</f>
        <v>0</v>
      </c>
      <c r="J35" s="13">
        <f t="shared" ref="J35:J38" si="7">(I35*100)/G35</f>
        <v>0</v>
      </c>
      <c r="Q35" s="29"/>
    </row>
    <row r="36" spans="1:17" ht="15" customHeight="1" thickBot="1">
      <c r="A36" s="12" t="s">
        <v>41</v>
      </c>
      <c r="B36" s="4" t="s">
        <v>10</v>
      </c>
      <c r="C36" s="12">
        <v>1300</v>
      </c>
      <c r="D36" s="13">
        <v>1300</v>
      </c>
      <c r="E36" s="12">
        <v>1300</v>
      </c>
      <c r="F36" s="13">
        <v>1300</v>
      </c>
      <c r="G36" s="12">
        <v>1300</v>
      </c>
      <c r="H36" s="12">
        <f t="shared" si="6"/>
        <v>1300</v>
      </c>
      <c r="I36" s="1">
        <f>H36-G36</f>
        <v>0</v>
      </c>
      <c r="J36" s="13">
        <f t="shared" si="7"/>
        <v>0</v>
      </c>
      <c r="Q36" s="29"/>
    </row>
    <row r="37" spans="1:17" ht="15" thickBot="1">
      <c r="A37" s="12" t="s">
        <v>42</v>
      </c>
      <c r="B37" s="4" t="s">
        <v>10</v>
      </c>
      <c r="C37" s="12">
        <v>403.33</v>
      </c>
      <c r="D37" s="13">
        <v>390</v>
      </c>
      <c r="E37" s="12">
        <v>390</v>
      </c>
      <c r="F37" s="13">
        <v>373</v>
      </c>
      <c r="G37" s="12">
        <v>349.17</v>
      </c>
      <c r="H37" s="12">
        <f t="shared" si="6"/>
        <v>389.08249999999998</v>
      </c>
      <c r="I37" s="1">
        <f>H37-G37</f>
        <v>39.912499999999966</v>
      </c>
      <c r="J37" s="13">
        <f t="shared" si="7"/>
        <v>11.430678466076685</v>
      </c>
      <c r="Q37" s="29"/>
    </row>
    <row r="38" spans="1:17" ht="29">
      <c r="A38" s="12" t="s">
        <v>44</v>
      </c>
      <c r="B38" s="26" t="s">
        <v>43</v>
      </c>
      <c r="C38" s="12">
        <v>225</v>
      </c>
      <c r="D38" s="13">
        <v>246.66</v>
      </c>
      <c r="E38" s="12">
        <v>280</v>
      </c>
      <c r="F38" s="13">
        <v>280</v>
      </c>
      <c r="G38" s="12">
        <v>254.58</v>
      </c>
      <c r="H38" s="12">
        <f t="shared" si="6"/>
        <v>257.91499999999996</v>
      </c>
      <c r="I38" s="1">
        <f>H38-G38</f>
        <v>3.3349999999999511</v>
      </c>
      <c r="J38" s="13">
        <f t="shared" si="7"/>
        <v>1.3100007856076483</v>
      </c>
      <c r="Q38" s="29"/>
    </row>
    <row r="39" spans="1:17">
      <c r="A39" s="5"/>
      <c r="B39" s="8"/>
      <c r="C39" s="5"/>
      <c r="D39" s="5"/>
      <c r="E39" s="5"/>
      <c r="F39" s="5"/>
      <c r="G39" s="5"/>
      <c r="H39" s="5"/>
      <c r="I39" s="5"/>
      <c r="J39" s="5"/>
    </row>
    <row r="40" spans="1:17" ht="15" thickBot="1">
      <c r="A40" s="28" t="s">
        <v>45</v>
      </c>
      <c r="B40" s="28"/>
      <c r="C40" s="28"/>
      <c r="D40" s="28"/>
      <c r="E40" s="28"/>
      <c r="F40" s="28"/>
      <c r="G40" s="28"/>
      <c r="H40" s="28"/>
      <c r="I40" s="28"/>
      <c r="J40" s="28"/>
    </row>
    <row r="41" spans="1:17" ht="15" thickBot="1">
      <c r="A41" s="12" t="s">
        <v>46</v>
      </c>
      <c r="B41" s="10" t="s">
        <v>52</v>
      </c>
      <c r="C41" s="11">
        <v>650</v>
      </c>
      <c r="D41" s="11">
        <v>650</v>
      </c>
      <c r="E41" s="11">
        <v>650</v>
      </c>
      <c r="F41" s="11">
        <v>650</v>
      </c>
      <c r="G41" s="11">
        <v>720</v>
      </c>
      <c r="H41" s="12">
        <f t="shared" ref="H41:H43" si="8">(C41+D41+E41+F41)/4</f>
        <v>650</v>
      </c>
      <c r="I41" s="1">
        <f>H41-G41</f>
        <v>-70</v>
      </c>
      <c r="J41" s="13">
        <f t="shared" ref="J41:J43" si="9">(I41*100)/G41</f>
        <v>-9.7222222222222214</v>
      </c>
    </row>
    <row r="42" spans="1:17" ht="15" thickBot="1">
      <c r="A42" s="12" t="s">
        <v>48</v>
      </c>
      <c r="B42" s="4" t="s">
        <v>47</v>
      </c>
      <c r="C42" s="12">
        <v>5700</v>
      </c>
      <c r="D42" s="13">
        <v>5700</v>
      </c>
      <c r="E42" s="12">
        <v>5700</v>
      </c>
      <c r="F42" s="13">
        <v>5700</v>
      </c>
      <c r="G42" s="12">
        <v>6400</v>
      </c>
      <c r="H42" s="12">
        <f t="shared" si="8"/>
        <v>5700</v>
      </c>
      <c r="I42" s="1">
        <f>H42-G42</f>
        <v>-700</v>
      </c>
      <c r="J42" s="13">
        <f t="shared" si="9"/>
        <v>-10.9375</v>
      </c>
    </row>
    <row r="43" spans="1:17">
      <c r="A43" s="12" t="s">
        <v>49</v>
      </c>
      <c r="B43" s="4" t="s">
        <v>53</v>
      </c>
      <c r="C43" s="12">
        <v>360</v>
      </c>
      <c r="D43" s="13">
        <v>360</v>
      </c>
      <c r="E43" s="12">
        <v>360</v>
      </c>
      <c r="F43" s="13">
        <v>360</v>
      </c>
      <c r="G43" s="12">
        <v>240</v>
      </c>
      <c r="H43" s="12">
        <f t="shared" si="8"/>
        <v>360</v>
      </c>
      <c r="I43" s="1">
        <f>H43-G43</f>
        <v>120</v>
      </c>
      <c r="J43" s="13">
        <f t="shared" si="9"/>
        <v>50</v>
      </c>
    </row>
    <row r="44" spans="1:17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7">
      <c r="A45" s="7"/>
      <c r="B45" s="7"/>
      <c r="C45" s="7"/>
      <c r="D45" s="7"/>
      <c r="E45" s="7"/>
      <c r="F45" s="7"/>
      <c r="G45" s="7"/>
      <c r="H45" s="7"/>
      <c r="I45" s="7"/>
      <c r="J45" s="7"/>
    </row>
    <row r="46" spans="1:17">
      <c r="A46" s="7"/>
      <c r="B46" s="7"/>
      <c r="C46" s="7"/>
      <c r="D46" s="7"/>
      <c r="E46" s="7"/>
      <c r="F46" s="7"/>
      <c r="G46" s="7"/>
      <c r="H46" s="7"/>
      <c r="I46" s="7"/>
      <c r="J46" s="7"/>
    </row>
    <row r="47" spans="1:17">
      <c r="A47" s="7"/>
      <c r="B47" s="7"/>
      <c r="C47" s="7"/>
      <c r="D47" s="7"/>
      <c r="E47" s="7"/>
      <c r="F47" s="7"/>
      <c r="G47" s="7"/>
      <c r="H47" s="7"/>
      <c r="I47" s="7"/>
      <c r="J47" s="7"/>
    </row>
    <row r="48" spans="1:17">
      <c r="A48" s="7"/>
      <c r="B48" s="7"/>
      <c r="C48" s="7"/>
      <c r="D48" s="7"/>
      <c r="E48" s="7"/>
      <c r="F48" s="7"/>
      <c r="G48" s="7"/>
      <c r="H48" s="7"/>
      <c r="I48" s="7"/>
      <c r="J48" s="7"/>
    </row>
    <row r="49" spans="1:10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0">
      <c r="A52" s="7"/>
      <c r="B52" s="7"/>
      <c r="C52" s="7"/>
      <c r="D52" s="7"/>
      <c r="E52" s="7"/>
      <c r="F52" s="7"/>
      <c r="G52" s="7"/>
      <c r="H52" s="7"/>
      <c r="I52" s="7"/>
      <c r="J52" s="7"/>
    </row>
    <row r="53" spans="1:10">
      <c r="A53" s="7"/>
      <c r="B53" s="7"/>
      <c r="C53" s="7"/>
      <c r="D53" s="7"/>
      <c r="E53" s="7"/>
      <c r="F53" s="7"/>
      <c r="G53" s="7"/>
      <c r="H53" s="7"/>
      <c r="I53" s="7"/>
      <c r="J53" s="7"/>
    </row>
    <row r="54" spans="1:10">
      <c r="A54" s="7"/>
      <c r="B54" s="7"/>
      <c r="C54" s="7"/>
      <c r="D54" s="7"/>
      <c r="E54" s="7"/>
      <c r="F54" s="7"/>
      <c r="G54" s="7"/>
      <c r="H54" s="7"/>
      <c r="I54" s="7"/>
      <c r="J54" s="7"/>
    </row>
    <row r="55" spans="1:10">
      <c r="A55" s="7"/>
      <c r="B55" s="7"/>
      <c r="C55" s="7"/>
      <c r="D55" s="7"/>
      <c r="E55" s="7"/>
      <c r="F55" s="7"/>
      <c r="G55" s="7"/>
      <c r="H55" s="7"/>
      <c r="I55" s="7"/>
      <c r="J55" s="7"/>
    </row>
    <row r="56" spans="1:10">
      <c r="A56" s="7"/>
      <c r="B56" s="7"/>
      <c r="C56" s="7"/>
      <c r="D56" s="7"/>
      <c r="E56" s="7"/>
      <c r="F56" s="7"/>
      <c r="G56" s="7"/>
      <c r="H56" s="7"/>
      <c r="I56" s="7"/>
      <c r="J56" s="7"/>
    </row>
    <row r="57" spans="1:10">
      <c r="A57" s="7"/>
      <c r="B57" s="7"/>
      <c r="C57" s="7"/>
      <c r="D57" s="7"/>
      <c r="E57" s="7"/>
      <c r="F57" s="7"/>
      <c r="G57" s="7"/>
      <c r="H57" s="7"/>
      <c r="I57" s="7"/>
      <c r="J57" s="7"/>
    </row>
    <row r="58" spans="1:10">
      <c r="A58" s="7"/>
      <c r="B58" s="7"/>
      <c r="C58" s="7"/>
      <c r="D58" s="7"/>
      <c r="E58" s="7"/>
      <c r="F58" s="7"/>
      <c r="G58" s="7"/>
      <c r="H58" s="7"/>
      <c r="I58" s="7"/>
      <c r="J58" s="7"/>
    </row>
    <row r="59" spans="1:10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spans="1:10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10">
      <c r="A61" s="7"/>
      <c r="B61" s="7"/>
      <c r="C61" s="7"/>
      <c r="D61" s="7"/>
      <c r="E61" s="7"/>
      <c r="F61" s="7"/>
      <c r="G61" s="7"/>
      <c r="H61" s="7"/>
      <c r="I61" s="7"/>
      <c r="J61" s="7"/>
    </row>
    <row r="62" spans="1:10">
      <c r="A62" s="7"/>
      <c r="B62" s="7"/>
      <c r="C62" s="7"/>
      <c r="D62" s="7"/>
      <c r="E62" s="7"/>
      <c r="F62" s="7"/>
      <c r="G62" s="7"/>
      <c r="H62" s="7"/>
      <c r="I62" s="7"/>
      <c r="J62" s="7"/>
    </row>
  </sheetData>
  <mergeCells count="17">
    <mergeCell ref="A5:J5"/>
    <mergeCell ref="M6:P6"/>
    <mergeCell ref="A40:J40"/>
    <mergeCell ref="Q12:Q21"/>
    <mergeCell ref="K1:Q1"/>
    <mergeCell ref="Q2:Q9"/>
    <mergeCell ref="Q23:Q33"/>
    <mergeCell ref="Q34:Q38"/>
    <mergeCell ref="A2:J2"/>
    <mergeCell ref="A29:J29"/>
    <mergeCell ref="A34:J34"/>
    <mergeCell ref="C3:F3"/>
    <mergeCell ref="G3:H3"/>
    <mergeCell ref="I3:J3"/>
    <mergeCell ref="A20:J20"/>
    <mergeCell ref="A3:A4"/>
    <mergeCell ref="B3:B4"/>
  </mergeCells>
  <pageMargins left="0.31496062992125984" right="0.31496062992125984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2013-10-31T19:15:55Z</dcterms:modified>
</cp:coreProperties>
</file>