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480" yWindow="300" windowWidth="18495" windowHeight="11640" activeTab="5"/>
  </bookViews>
  <sheets>
    <sheet name="اوت01" sheetId="7" r:id="rId1"/>
    <sheet name="اوت" sheetId="1" r:id="rId2"/>
    <sheet name="سبتمبر" sheetId="6" r:id="rId3"/>
    <sheet name="اكتوبر" sheetId="5" r:id="rId4"/>
    <sheet name="نوفمبر" sheetId="8" r:id="rId5"/>
    <sheet name="ديسمبر" sheetId="9" r:id="rId6"/>
    <sheet name="Feuil2" sheetId="2" r:id="rId7"/>
    <sheet name="Feuil3" sheetId="3" r:id="rId8"/>
    <sheet name="Feuil1" sheetId="10" r:id="rId9"/>
  </sheets>
  <calcPr calcId="124519"/>
</workbook>
</file>

<file path=xl/calcChain.xml><?xml version="1.0" encoding="utf-8"?>
<calcChain xmlns="http://schemas.openxmlformats.org/spreadsheetml/2006/main">
  <c r="I44" i="9"/>
  <c r="H45"/>
  <c r="H44"/>
  <c r="J44" s="1"/>
  <c r="H28"/>
  <c r="I10"/>
  <c r="J10" s="1"/>
  <c r="I8"/>
  <c r="J8" s="1"/>
  <c r="I23"/>
  <c r="I22"/>
  <c r="I21"/>
  <c r="I20"/>
  <c r="I19"/>
  <c r="I18"/>
  <c r="I17"/>
  <c r="I16"/>
  <c r="I15"/>
  <c r="I14"/>
  <c r="I13"/>
  <c r="I12"/>
  <c r="I11"/>
  <c r="I9"/>
  <c r="I7"/>
  <c r="I6"/>
  <c r="J23"/>
  <c r="J22"/>
  <c r="J21"/>
  <c r="J20"/>
  <c r="J19"/>
  <c r="J18"/>
  <c r="J17"/>
  <c r="J16"/>
  <c r="J15"/>
  <c r="J14"/>
  <c r="J13"/>
  <c r="J12"/>
  <c r="J11"/>
  <c r="J9"/>
  <c r="J7"/>
  <c r="J6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8"/>
  <c r="I58" s="1"/>
  <c r="J58" s="1"/>
  <c r="H57"/>
  <c r="I57" s="1"/>
  <c r="J57" s="1"/>
  <c r="H56"/>
  <c r="I56" s="1"/>
  <c r="J56" s="1"/>
  <c r="H54"/>
  <c r="I54" s="1"/>
  <c r="J54" s="1"/>
  <c r="H53"/>
  <c r="I53" s="1"/>
  <c r="J53" s="1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6"/>
  <c r="H43"/>
  <c r="I43" s="1"/>
  <c r="J43" s="1"/>
  <c r="H42"/>
  <c r="I42" s="1"/>
  <c r="J42" s="1"/>
  <c r="H41"/>
  <c r="I41" s="1"/>
  <c r="J41" s="1"/>
  <c r="H40"/>
  <c r="I40" s="1"/>
  <c r="J40" s="1"/>
  <c r="H39"/>
  <c r="I39" s="1"/>
  <c r="J39" s="1"/>
  <c r="H37"/>
  <c r="I37" s="1"/>
  <c r="J37" s="1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7"/>
  <c r="I27" s="1"/>
  <c r="J27" s="1"/>
  <c r="H26"/>
  <c r="I26" s="1"/>
  <c r="J26" s="1"/>
  <c r="H25"/>
  <c r="I25" s="1"/>
  <c r="J25" s="1"/>
  <c r="H55" i="8"/>
  <c r="H56"/>
  <c r="H54"/>
  <c r="H52"/>
  <c r="I52" s="1"/>
  <c r="J52" s="1"/>
  <c r="H51"/>
  <c r="I51" s="1"/>
  <c r="J51" s="1"/>
  <c r="H50"/>
  <c r="I50" s="1"/>
  <c r="J50" s="1"/>
  <c r="H49"/>
  <c r="I49" s="1"/>
  <c r="J49" s="1"/>
  <c r="H48"/>
  <c r="I48" s="1"/>
  <c r="J48" s="1"/>
  <c r="H47"/>
  <c r="I47" s="1"/>
  <c r="J47" s="1"/>
  <c r="H46"/>
  <c r="I46" s="1"/>
  <c r="J46" s="1"/>
  <c r="H44"/>
  <c r="H43"/>
  <c r="H42"/>
  <c r="H41"/>
  <c r="H40"/>
  <c r="H39"/>
  <c r="H38"/>
  <c r="H36"/>
  <c r="I36" s="1"/>
  <c r="J36" s="1"/>
  <c r="H35"/>
  <c r="I35" s="1"/>
  <c r="J35" s="1"/>
  <c r="H34"/>
  <c r="I34" s="1"/>
  <c r="J34" s="1"/>
  <c r="H33"/>
  <c r="I33" s="1"/>
  <c r="J33" s="1"/>
  <c r="H32"/>
  <c r="I32" s="1"/>
  <c r="J32" s="1"/>
  <c r="H31"/>
  <c r="H30"/>
  <c r="I30" s="1"/>
  <c r="J30" s="1"/>
  <c r="H29"/>
  <c r="I29" s="1"/>
  <c r="J29" s="1"/>
  <c r="H28"/>
  <c r="I28" s="1"/>
  <c r="J28" s="1"/>
  <c r="H27"/>
  <c r="H26"/>
  <c r="I26" s="1"/>
  <c r="J26" s="1"/>
  <c r="H25"/>
  <c r="I25" s="1"/>
  <c r="J25" s="1"/>
  <c r="H23"/>
  <c r="H22"/>
  <c r="I22" s="1"/>
  <c r="J22" s="1"/>
  <c r="H21"/>
  <c r="H20"/>
  <c r="I20" s="1"/>
  <c r="J20" s="1"/>
  <c r="H19"/>
  <c r="H18"/>
  <c r="I18" s="1"/>
  <c r="J18" s="1"/>
  <c r="H17"/>
  <c r="H16"/>
  <c r="I16" s="1"/>
  <c r="J16" s="1"/>
  <c r="H15"/>
  <c r="H14"/>
  <c r="I14" s="1"/>
  <c r="J14" s="1"/>
  <c r="H13"/>
  <c r="H12"/>
  <c r="H11"/>
  <c r="H10"/>
  <c r="H9"/>
  <c r="H8"/>
  <c r="H7"/>
  <c r="H6"/>
  <c r="H6" i="5"/>
  <c r="I55" i="8"/>
  <c r="J55" s="1"/>
  <c r="I44"/>
  <c r="J44" s="1"/>
  <c r="I43"/>
  <c r="J43" s="1"/>
  <c r="I42"/>
  <c r="J42" s="1"/>
  <c r="I41"/>
  <c r="J41" s="1"/>
  <c r="I40"/>
  <c r="J40" s="1"/>
  <c r="I39"/>
  <c r="J39" s="1"/>
  <c r="I38"/>
  <c r="J38" s="1"/>
  <c r="I31"/>
  <c r="J31" s="1"/>
  <c r="I27"/>
  <c r="J27" s="1"/>
  <c r="I23"/>
  <c r="J23" s="1"/>
  <c r="I21"/>
  <c r="J21" s="1"/>
  <c r="I19"/>
  <c r="J19" s="1"/>
  <c r="I17"/>
  <c r="J17" s="1"/>
  <c r="I15"/>
  <c r="J15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H43" i="7"/>
  <c r="I43" s="1"/>
  <c r="J43" s="1"/>
  <c r="I42"/>
  <c r="J42" s="1"/>
  <c r="H42"/>
  <c r="H41"/>
  <c r="I41" s="1"/>
  <c r="J41" s="1"/>
  <c r="I39"/>
  <c r="J39" s="1"/>
  <c r="H39"/>
  <c r="H38"/>
  <c r="I38" s="1"/>
  <c r="J38" s="1"/>
  <c r="I37"/>
  <c r="J37" s="1"/>
  <c r="H37"/>
  <c r="H36"/>
  <c r="I36" s="1"/>
  <c r="J36" s="1"/>
  <c r="I34"/>
  <c r="J34" s="1"/>
  <c r="H34"/>
  <c r="H33"/>
  <c r="I33" s="1"/>
  <c r="J33" s="1"/>
  <c r="I32"/>
  <c r="J32" s="1"/>
  <c r="H32"/>
  <c r="H31"/>
  <c r="I31" s="1"/>
  <c r="J31" s="1"/>
  <c r="I30"/>
  <c r="J30" s="1"/>
  <c r="H30"/>
  <c r="H28"/>
  <c r="I28" s="1"/>
  <c r="J28" s="1"/>
  <c r="I27"/>
  <c r="J27" s="1"/>
  <c r="H27"/>
  <c r="H26"/>
  <c r="I26" s="1"/>
  <c r="J26" s="1"/>
  <c r="I25"/>
  <c r="J25" s="1"/>
  <c r="H25"/>
  <c r="H24"/>
  <c r="I24" s="1"/>
  <c r="J24" s="1"/>
  <c r="I23"/>
  <c r="J23" s="1"/>
  <c r="H23"/>
  <c r="H22"/>
  <c r="I22" s="1"/>
  <c r="J22" s="1"/>
  <c r="I21"/>
  <c r="J21" s="1"/>
  <c r="H21"/>
  <c r="H19"/>
  <c r="I19" s="1"/>
  <c r="J19" s="1"/>
  <c r="I18"/>
  <c r="J18" s="1"/>
  <c r="H18"/>
  <c r="H17"/>
  <c r="I17" s="1"/>
  <c r="J17" s="1"/>
  <c r="I16"/>
  <c r="J16" s="1"/>
  <c r="H16"/>
  <c r="H15"/>
  <c r="I15" s="1"/>
  <c r="J15" s="1"/>
  <c r="I14"/>
  <c r="J14" s="1"/>
  <c r="H14"/>
  <c r="H13"/>
  <c r="I13" s="1"/>
  <c r="J13" s="1"/>
  <c r="I12"/>
  <c r="J12" s="1"/>
  <c r="H12"/>
  <c r="H11"/>
  <c r="I11" s="1"/>
  <c r="J11" s="1"/>
  <c r="I10"/>
  <c r="J10" s="1"/>
  <c r="H10"/>
  <c r="H9"/>
  <c r="I9" s="1"/>
  <c r="J9" s="1"/>
  <c r="I8"/>
  <c r="J8" s="1"/>
  <c r="H8"/>
  <c r="H7"/>
  <c r="I7" s="1"/>
  <c r="J7" s="1"/>
  <c r="I6"/>
  <c r="J6" s="1"/>
  <c r="H6"/>
  <c r="H43" i="6"/>
  <c r="I43" s="1"/>
  <c r="J43" s="1"/>
  <c r="I42"/>
  <c r="J42" s="1"/>
  <c r="H42"/>
  <c r="H41"/>
  <c r="I41" s="1"/>
  <c r="J41" s="1"/>
  <c r="I39"/>
  <c r="J39" s="1"/>
  <c r="H39"/>
  <c r="H38"/>
  <c r="I38" s="1"/>
  <c r="J38" s="1"/>
  <c r="H37"/>
  <c r="I37" s="1"/>
  <c r="J37" s="1"/>
  <c r="H36"/>
  <c r="I36" s="1"/>
  <c r="J36" s="1"/>
  <c r="H34"/>
  <c r="I34" s="1"/>
  <c r="J34" s="1"/>
  <c r="H33"/>
  <c r="I33" s="1"/>
  <c r="J33" s="1"/>
  <c r="H32"/>
  <c r="I32" s="1"/>
  <c r="J32" s="1"/>
  <c r="H31"/>
  <c r="I31" s="1"/>
  <c r="J31" s="1"/>
  <c r="H30"/>
  <c r="I30" s="1"/>
  <c r="J30" s="1"/>
  <c r="H28"/>
  <c r="I28" s="1"/>
  <c r="J28" s="1"/>
  <c r="H27"/>
  <c r="I27" s="1"/>
  <c r="J27" s="1"/>
  <c r="H26"/>
  <c r="I26" s="1"/>
  <c r="J26" s="1"/>
  <c r="H25"/>
  <c r="I25" s="1"/>
  <c r="J25" s="1"/>
  <c r="H24"/>
  <c r="I24" s="1"/>
  <c r="J24" s="1"/>
  <c r="H23"/>
  <c r="I23" s="1"/>
  <c r="J23" s="1"/>
  <c r="H22"/>
  <c r="I22" s="1"/>
  <c r="J22" s="1"/>
  <c r="H21"/>
  <c r="I21" s="1"/>
  <c r="J21" s="1"/>
  <c r="H19"/>
  <c r="I19" s="1"/>
  <c r="J19" s="1"/>
  <c r="H18"/>
  <c r="I18" s="1"/>
  <c r="J18" s="1"/>
  <c r="H17"/>
  <c r="I17" s="1"/>
  <c r="J17" s="1"/>
  <c r="H16"/>
  <c r="I16" s="1"/>
  <c r="J16" s="1"/>
  <c r="H15"/>
  <c r="I15" s="1"/>
  <c r="J15" s="1"/>
  <c r="H14"/>
  <c r="I14" s="1"/>
  <c r="J14" s="1"/>
  <c r="H13"/>
  <c r="I13" s="1"/>
  <c r="J13" s="1"/>
  <c r="H12"/>
  <c r="I12" s="1"/>
  <c r="J12" s="1"/>
  <c r="H11"/>
  <c r="I11" s="1"/>
  <c r="J11" s="1"/>
  <c r="H10"/>
  <c r="I10" s="1"/>
  <c r="J10" s="1"/>
  <c r="H9"/>
  <c r="I9" s="1"/>
  <c r="J9" s="1"/>
  <c r="H8"/>
  <c r="I8" s="1"/>
  <c r="J8" s="1"/>
  <c r="H7"/>
  <c r="I7" s="1"/>
  <c r="J7" s="1"/>
  <c r="H6"/>
  <c r="I6" s="1"/>
  <c r="J6" s="1"/>
  <c r="I42" i="5"/>
  <c r="J42" s="1"/>
  <c r="I41"/>
  <c r="J41" s="1"/>
  <c r="I40"/>
  <c r="J40" s="1"/>
  <c r="I39"/>
  <c r="J39" s="1"/>
  <c r="I32"/>
  <c r="J32" s="1"/>
  <c r="I31"/>
  <c r="J31"/>
  <c r="I30"/>
  <c r="J30" s="1"/>
  <c r="I29"/>
  <c r="J29" s="1"/>
  <c r="I17"/>
  <c r="J17" s="1"/>
  <c r="I16"/>
  <c r="J16" s="1"/>
  <c r="I15"/>
  <c r="J15" s="1"/>
  <c r="H53"/>
  <c r="H52"/>
  <c r="H51"/>
  <c r="H50"/>
  <c r="H49"/>
  <c r="H48"/>
  <c r="H45"/>
  <c r="H44"/>
  <c r="H43"/>
  <c r="H42"/>
  <c r="H41"/>
  <c r="H40"/>
  <c r="H39"/>
  <c r="H35"/>
  <c r="H34"/>
  <c r="H33"/>
  <c r="H32"/>
  <c r="H31"/>
  <c r="H30"/>
  <c r="H29"/>
  <c r="H28"/>
  <c r="H27"/>
  <c r="H26"/>
  <c r="H23"/>
  <c r="H22"/>
  <c r="H21"/>
  <c r="H20"/>
  <c r="H19"/>
  <c r="H18"/>
  <c r="I18" s="1"/>
  <c r="J18" s="1"/>
  <c r="H17"/>
  <c r="H16"/>
  <c r="H15"/>
  <c r="H14"/>
  <c r="H13"/>
  <c r="H12"/>
  <c r="H11"/>
  <c r="H10"/>
  <c r="H9"/>
  <c r="H8"/>
  <c r="H7"/>
  <c r="I53"/>
  <c r="J53" s="1"/>
  <c r="I52"/>
  <c r="J52" s="1"/>
  <c r="I51"/>
  <c r="J51" s="1"/>
  <c r="I50"/>
  <c r="J50" s="1"/>
  <c r="I49"/>
  <c r="J49" s="1"/>
  <c r="I48"/>
  <c r="J48" s="1"/>
  <c r="H56"/>
  <c r="H57"/>
  <c r="H55"/>
  <c r="I55" s="1"/>
  <c r="J55" s="1"/>
  <c r="I56"/>
  <c r="J56" s="1"/>
  <c r="I57"/>
  <c r="J57" s="1"/>
  <c r="H47"/>
  <c r="I47" s="1"/>
  <c r="J47" s="1"/>
  <c r="I45"/>
  <c r="J45" s="1"/>
  <c r="I44"/>
  <c r="J44" s="1"/>
  <c r="I43"/>
  <c r="J43" s="1"/>
  <c r="H38"/>
  <c r="I38" s="1"/>
  <c r="J38" s="1"/>
  <c r="H36"/>
  <c r="I36" s="1"/>
  <c r="J36" s="1"/>
  <c r="I35"/>
  <c r="J35" s="1"/>
  <c r="I34"/>
  <c r="J34" s="1"/>
  <c r="I33"/>
  <c r="J33" s="1"/>
  <c r="I28"/>
  <c r="J28" s="1"/>
  <c r="I27"/>
  <c r="J27" s="1"/>
  <c r="I26"/>
  <c r="J26" s="1"/>
  <c r="H25"/>
  <c r="I25" s="1"/>
  <c r="J25" s="1"/>
  <c r="I6"/>
  <c r="J6" s="1"/>
  <c r="I23"/>
  <c r="J23" s="1"/>
  <c r="I22"/>
  <c r="J22" s="1"/>
  <c r="I21"/>
  <c r="J21" s="1"/>
  <c r="I20"/>
  <c r="J20" s="1"/>
  <c r="I19"/>
  <c r="J19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J42" i="1"/>
  <c r="J43"/>
  <c r="J41"/>
  <c r="J37"/>
  <c r="J38"/>
  <c r="J39"/>
  <c r="J36"/>
  <c r="J31"/>
  <c r="J32"/>
  <c r="J33"/>
  <c r="J34"/>
  <c r="J30"/>
  <c r="J22"/>
  <c r="J23"/>
  <c r="J24"/>
  <c r="J25"/>
  <c r="J26"/>
  <c r="J27"/>
  <c r="J28"/>
  <c r="J21"/>
  <c r="J7"/>
  <c r="J8"/>
  <c r="J9"/>
  <c r="J10"/>
  <c r="J11"/>
  <c r="J12"/>
  <c r="J13"/>
  <c r="J14"/>
  <c r="J15"/>
  <c r="J16"/>
  <c r="J17"/>
  <c r="J18"/>
  <c r="J19"/>
  <c r="J6"/>
  <c r="I42"/>
  <c r="I43"/>
  <c r="I41"/>
  <c r="I37"/>
  <c r="I38"/>
  <c r="I39"/>
  <c r="I36"/>
  <c r="I31"/>
  <c r="I32"/>
  <c r="I33"/>
  <c r="I34"/>
  <c r="I30"/>
  <c r="I22"/>
  <c r="I23"/>
  <c r="I24"/>
  <c r="I25"/>
  <c r="I26"/>
  <c r="I27"/>
  <c r="I28"/>
  <c r="I21"/>
  <c r="I19"/>
  <c r="I7"/>
  <c r="I8"/>
  <c r="I9"/>
  <c r="I10"/>
  <c r="I11"/>
  <c r="I12"/>
  <c r="I13"/>
  <c r="I14"/>
  <c r="I15"/>
  <c r="I16"/>
  <c r="I17"/>
  <c r="I18"/>
  <c r="I6"/>
  <c r="H42"/>
  <c r="H43"/>
  <c r="H41"/>
  <c r="H37"/>
  <c r="H38"/>
  <c r="H39"/>
  <c r="H36"/>
  <c r="H31"/>
  <c r="H32"/>
  <c r="H33"/>
  <c r="H34"/>
  <c r="H30"/>
  <c r="H22"/>
  <c r="H23"/>
  <c r="H24"/>
  <c r="H25"/>
  <c r="H26"/>
  <c r="H27"/>
  <c r="H28"/>
  <c r="H21"/>
  <c r="H7"/>
  <c r="H8"/>
  <c r="H9"/>
  <c r="H10"/>
  <c r="H11"/>
  <c r="H12"/>
  <c r="H13"/>
  <c r="H14"/>
  <c r="H15"/>
  <c r="H16"/>
  <c r="H17"/>
  <c r="H18"/>
  <c r="H19"/>
  <c r="H6"/>
  <c r="I54" i="8" l="1"/>
  <c r="J54" s="1"/>
  <c r="I56"/>
  <c r="J56" s="1"/>
</calcChain>
</file>

<file path=xl/sharedStrings.xml><?xml version="1.0" encoding="utf-8"?>
<sst xmlns="http://schemas.openxmlformats.org/spreadsheetml/2006/main" count="623" uniqueCount="116">
  <si>
    <t>تطورات وتغيرات الأسعار</t>
  </si>
  <si>
    <t>متوسط الأسعار الشهري</t>
  </si>
  <si>
    <t>المعدلات المسجلة خلال أسابيع الشهر</t>
  </si>
  <si>
    <t>الوحدة</t>
  </si>
  <si>
    <t>المواد</t>
  </si>
  <si>
    <t>النسبة (%)</t>
  </si>
  <si>
    <t>(دج)</t>
  </si>
  <si>
    <t>الشهر المعني</t>
  </si>
  <si>
    <t>الشهر السابق</t>
  </si>
  <si>
    <t>1- مواد غذائية</t>
  </si>
  <si>
    <t>كلغ</t>
  </si>
  <si>
    <t>فرينة ( الممتازة)</t>
  </si>
  <si>
    <t>سكر أبيض</t>
  </si>
  <si>
    <t xml:space="preserve"> 500 كلغ</t>
  </si>
  <si>
    <t>فرينة أطفال</t>
  </si>
  <si>
    <t>م.حليب الأطفال</t>
  </si>
  <si>
    <t>م.حليب الكبار</t>
  </si>
  <si>
    <t>العدس</t>
  </si>
  <si>
    <t>الحمص</t>
  </si>
  <si>
    <t>الفاصولياء الجافة</t>
  </si>
  <si>
    <t>5 ل</t>
  </si>
  <si>
    <t>زيت غذائي مصفى</t>
  </si>
  <si>
    <t>خميرة جافة</t>
  </si>
  <si>
    <t>الأرز</t>
  </si>
  <si>
    <t>طماطم مصبرة</t>
  </si>
  <si>
    <t>الشاي</t>
  </si>
  <si>
    <t>البن</t>
  </si>
  <si>
    <t>2- خضر</t>
  </si>
  <si>
    <t>البطاطا</t>
  </si>
  <si>
    <t>البصل</t>
  </si>
  <si>
    <t>الثوم المحلي</t>
  </si>
  <si>
    <t>الطماطم</t>
  </si>
  <si>
    <t>الجزر</t>
  </si>
  <si>
    <t>الخس</t>
  </si>
  <si>
    <t>القرعة</t>
  </si>
  <si>
    <t>الفلفل الحلو</t>
  </si>
  <si>
    <t>3- فواكه</t>
  </si>
  <si>
    <t>التمور</t>
  </si>
  <si>
    <t>التفاح المحلي</t>
  </si>
  <si>
    <t>الموز</t>
  </si>
  <si>
    <t>الخوخ</t>
  </si>
  <si>
    <t>البطيخ الاحمر</t>
  </si>
  <si>
    <t>4- اللحوم الحمراء والبيضاء، البيض</t>
  </si>
  <si>
    <t>لحم البقر</t>
  </si>
  <si>
    <t>لحم الغنم</t>
  </si>
  <si>
    <t>اللحوم البيضاء</t>
  </si>
  <si>
    <t>صفيحة 30 بيضة</t>
  </si>
  <si>
    <t>البيض</t>
  </si>
  <si>
    <t>5- مواد البناء</t>
  </si>
  <si>
    <t>50 كلغ</t>
  </si>
  <si>
    <t>الاسمنت الرمادي</t>
  </si>
  <si>
    <t>قنطار</t>
  </si>
  <si>
    <t>حديد الخرسانة</t>
  </si>
  <si>
    <t>الخشب</t>
  </si>
  <si>
    <t>جدول يبين تطورات الأسعار الشهرية</t>
  </si>
  <si>
    <t>تغيرات الأسعار لبعض المواد خلال شهر أوت</t>
  </si>
  <si>
    <t>الأســـــعار</t>
  </si>
  <si>
    <t>الأســــعار</t>
  </si>
  <si>
    <t>الحدة (04م)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</si>
  <si>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</si>
  <si>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</si>
  <si>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</si>
  <si>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</si>
  <si>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</si>
  <si>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</t>
  </si>
  <si>
    <r>
      <t>مسحـوق حليــب للكبـار</t>
    </r>
    <r>
      <rPr>
        <sz val="11"/>
        <color theme="1"/>
        <rFont val="Calibri"/>
        <family val="2"/>
        <scheme val="minor"/>
      </rPr>
      <t>(gloria)</t>
    </r>
  </si>
  <si>
    <t xml:space="preserve">حليب مبستر </t>
  </si>
  <si>
    <t>الـبـــــن</t>
  </si>
  <si>
    <t>الشاي-الخيمة-علبة125غ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</si>
  <si>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</si>
  <si>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</si>
  <si>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</si>
  <si>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</si>
  <si>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</si>
  <si>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</si>
  <si>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</si>
  <si>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>طماطم مصبـرة مستوردة</t>
  </si>
  <si>
    <t>بطاطا</t>
  </si>
  <si>
    <t>طماطم طازجــة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</si>
  <si>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</si>
  <si>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خس</t>
  </si>
  <si>
    <t xml:space="preserve">قرعة </t>
  </si>
  <si>
    <t>جزر</t>
  </si>
  <si>
    <t>فلفل حلو</t>
  </si>
  <si>
    <t>فلفل حار</t>
  </si>
  <si>
    <t>فاصوليا خضراء</t>
  </si>
  <si>
    <t>شمـنــدر</t>
  </si>
  <si>
    <t xml:space="preserve">الـثــــوم المحلي </t>
  </si>
  <si>
    <t>الثوم المستورد</t>
  </si>
  <si>
    <t>تمــور</t>
  </si>
  <si>
    <t>تفاح مستورد</t>
  </si>
  <si>
    <t xml:space="preserve">تفاح محلي </t>
  </si>
  <si>
    <t>مـــوز</t>
  </si>
  <si>
    <t>البطيخ الاصفر</t>
  </si>
  <si>
    <t>العنب</t>
  </si>
  <si>
    <t>لحم غنم محلي</t>
  </si>
  <si>
    <t>لحم غنم مجمد مستورد</t>
  </si>
  <si>
    <t>لحم بقر محلي</t>
  </si>
  <si>
    <t>لحم بقر مجمد مستورد</t>
  </si>
  <si>
    <t>لحم الدجـاج (مفرغ)</t>
  </si>
  <si>
    <t>ديـك رومـي</t>
  </si>
  <si>
    <t xml:space="preserve"> كلغ</t>
  </si>
  <si>
    <t>500غ</t>
  </si>
  <si>
    <t>1ل</t>
  </si>
  <si>
    <t>تغيرات الأسعار لبعض المواد خلال شهر أكتوبر</t>
  </si>
  <si>
    <t>سبن</t>
  </si>
  <si>
    <t>او</t>
  </si>
  <si>
    <t>تغيرات الأسعار لبعض المواد خلال شهر نوفمبر</t>
  </si>
  <si>
    <r>
      <t>بصل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جاف</t>
    </r>
  </si>
  <si>
    <t>جدول يبين تطورات الأسعار الشهرية شهر نوفمبر</t>
  </si>
  <si>
    <t>تغيرات الأسعار لبعض المواد خلال شهرديسمبر</t>
  </si>
  <si>
    <t>بصل  اخضر</t>
  </si>
  <si>
    <t>البرتقال</t>
  </si>
  <si>
    <t>جدول يبين تطورات الأسعار الشهرية شهر ديسمبر</t>
  </si>
  <si>
    <t>/</t>
  </si>
  <si>
    <t>اليوسفي</t>
  </si>
</sst>
</file>

<file path=xl/styles.xml><?xml version="1.0" encoding="utf-8"?>
<styleSheet xmlns="http://schemas.openxmlformats.org/spreadsheetml/2006/main">
  <numFmts count="2">
    <numFmt numFmtId="164" formatCode="00.00"/>
    <numFmt numFmtId="165" formatCode="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 readingOrder="2"/>
    </xf>
    <xf numFmtId="0" fontId="0" fillId="0" borderId="1" xfId="0" applyNumberFormat="1" applyBorder="1" applyAlignment="1">
      <alignment horizontal="center" vertical="center" readingOrder="2"/>
    </xf>
    <xf numFmtId="164" fontId="0" fillId="0" borderId="0" xfId="0" applyNumberFormat="1" applyAlignment="1">
      <alignment horizontal="center" vertical="center" readingOrder="2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readingOrder="2"/>
    </xf>
    <xf numFmtId="0" fontId="1" fillId="0" borderId="0" xfId="0" applyFont="1" applyAlignment="1">
      <alignment vertical="center" textRotation="180"/>
    </xf>
    <xf numFmtId="164" fontId="0" fillId="0" borderId="2" xfId="0" applyNumberFormat="1" applyBorder="1" applyAlignment="1">
      <alignment horizontal="center" vertical="center" readingOrder="2"/>
    </xf>
    <xf numFmtId="0" fontId="0" fillId="0" borderId="3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 readingOrder="2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 readingOrder="2"/>
    </xf>
    <xf numFmtId="0" fontId="0" fillId="0" borderId="8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 wrapText="1" readingOrder="2"/>
    </xf>
    <xf numFmtId="164" fontId="0" fillId="0" borderId="2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 readingOrder="2"/>
    </xf>
    <xf numFmtId="165" fontId="0" fillId="0" borderId="9" xfId="0" applyNumberForma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horizontal="center" vertical="center" readingOrder="2"/>
    </xf>
    <xf numFmtId="164" fontId="1" fillId="0" borderId="1" xfId="0" applyNumberFormat="1" applyFont="1" applyBorder="1" applyAlignment="1">
      <alignment vertical="center" readingOrder="2"/>
    </xf>
    <xf numFmtId="164" fontId="0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164" fontId="4" fillId="0" borderId="1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readingOrder="2"/>
    </xf>
    <xf numFmtId="0" fontId="0" fillId="0" borderId="1" xfId="0" applyNumberFormat="1" applyBorder="1" applyAlignment="1">
      <alignment horizontal="center" vertical="center" wrapText="1" readingOrder="2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1" xfId="0" applyNumberFormat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 readingOrder="2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 readingOrder="2"/>
    </xf>
    <xf numFmtId="0" fontId="3" fillId="0" borderId="2" xfId="0" applyFont="1" applyBorder="1" applyAlignment="1">
      <alignment horizontal="center" vertical="center" wrapText="1" readingOrder="2"/>
    </xf>
    <xf numFmtId="164" fontId="0" fillId="0" borderId="3" xfId="0" applyNumberFormat="1" applyFont="1" applyBorder="1" applyAlignment="1">
      <alignment horizontal="center" vertical="center" readingOrder="2"/>
    </xf>
    <xf numFmtId="2" fontId="0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 readingOrder="2"/>
    </xf>
    <xf numFmtId="164" fontId="4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 readingOrder="2"/>
    </xf>
    <xf numFmtId="164" fontId="0" fillId="0" borderId="8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readingOrder="2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readingOrder="2"/>
    </xf>
    <xf numFmtId="164" fontId="0" fillId="0" borderId="8" xfId="0" applyNumberFormat="1" applyFont="1" applyBorder="1" applyAlignment="1">
      <alignment horizontal="center" vertical="center" readingOrder="2"/>
    </xf>
    <xf numFmtId="164" fontId="0" fillId="0" borderId="9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 wrapText="1" readingOrder="2"/>
    </xf>
    <xf numFmtId="164" fontId="0" fillId="0" borderId="2" xfId="0" applyNumberFormat="1" applyFont="1" applyBorder="1" applyAlignment="1">
      <alignment horizontal="center" vertical="center" readingOrder="2"/>
    </xf>
    <xf numFmtId="164" fontId="0" fillId="0" borderId="5" xfId="0" applyNumberFormat="1" applyFont="1" applyBorder="1" applyAlignment="1">
      <alignment horizontal="center" vertical="center" readingOrder="2"/>
    </xf>
    <xf numFmtId="164" fontId="0" fillId="0" borderId="7" xfId="0" applyNumberFormat="1" applyFon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0" fontId="3" fillId="0" borderId="16" xfId="0" applyFont="1" applyBorder="1" applyAlignment="1">
      <alignment horizontal="center" vertical="center" wrapText="1" readingOrder="2"/>
    </xf>
    <xf numFmtId="0" fontId="0" fillId="0" borderId="17" xfId="0" applyNumberFormat="1" applyBorder="1" applyAlignment="1">
      <alignment horizontal="center" vertical="center" readingOrder="2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readingOrder="2"/>
    </xf>
    <xf numFmtId="2" fontId="0" fillId="0" borderId="1" xfId="0" applyNumberFormat="1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 readingOrder="2"/>
    </xf>
    <xf numFmtId="2" fontId="0" fillId="0" borderId="8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readingOrder="2"/>
    </xf>
    <xf numFmtId="0" fontId="1" fillId="0" borderId="0" xfId="0" applyFont="1" applyAlignment="1">
      <alignment horizontal="center" vertical="center" textRotation="180"/>
    </xf>
    <xf numFmtId="164" fontId="0" fillId="0" borderId="2" xfId="0" applyNumberFormat="1" applyBorder="1" applyAlignment="1">
      <alignment horizontal="center" vertical="center" readingOrder="2"/>
    </xf>
    <xf numFmtId="164" fontId="0" fillId="0" borderId="7" xfId="0" applyNumberFormat="1" applyBorder="1" applyAlignment="1">
      <alignment horizontal="center" vertical="center" readingOrder="2"/>
    </xf>
    <xf numFmtId="164" fontId="0" fillId="0" borderId="10" xfId="0" applyNumberFormat="1" applyBorder="1" applyAlignment="1">
      <alignment horizontal="center" vertical="center" readingOrder="2"/>
    </xf>
    <xf numFmtId="164" fontId="0" fillId="0" borderId="15" xfId="0" applyNumberFormat="1" applyBorder="1" applyAlignment="1">
      <alignment horizontal="center" vertical="center" readingOrder="2"/>
    </xf>
    <xf numFmtId="164" fontId="0" fillId="0" borderId="11" xfId="0" applyNumberFormat="1" applyBorder="1" applyAlignment="1">
      <alignment horizontal="center" vertical="center" wrapText="1" readingOrder="2"/>
    </xf>
    <xf numFmtId="164" fontId="0" fillId="0" borderId="12" xfId="0" applyNumberFormat="1" applyBorder="1" applyAlignment="1">
      <alignment horizontal="center" vertical="center" wrapText="1" readingOrder="2"/>
    </xf>
    <xf numFmtId="164" fontId="0" fillId="0" borderId="13" xfId="0" applyNumberFormat="1" applyBorder="1" applyAlignment="1">
      <alignment horizontal="center" vertical="center" wrapText="1" readingOrder="2"/>
    </xf>
    <xf numFmtId="164" fontId="0" fillId="0" borderId="14" xfId="0" applyNumberFormat="1" applyBorder="1" applyAlignment="1">
      <alignment horizontal="center" vertical="center" wrapText="1" readingOrder="2"/>
    </xf>
    <xf numFmtId="164" fontId="1" fillId="0" borderId="0" xfId="0" applyNumberFormat="1" applyFont="1" applyBorder="1" applyAlignment="1">
      <alignment horizontal="center" vertical="center" readingOrder="2"/>
    </xf>
    <xf numFmtId="164" fontId="0" fillId="0" borderId="1" xfId="0" applyNumberFormat="1" applyBorder="1" applyAlignment="1">
      <alignment horizontal="center" vertical="center" readingOrder="2"/>
    </xf>
    <xf numFmtId="164" fontId="0" fillId="0" borderId="1" xfId="0" applyNumberFormat="1" applyBorder="1" applyAlignment="1">
      <alignment horizontal="center" vertical="center" wrapText="1" readingOrder="2"/>
    </xf>
    <xf numFmtId="164" fontId="0" fillId="0" borderId="3" xfId="0" applyNumberFormat="1" applyBorder="1" applyAlignment="1">
      <alignment horizontal="center" vertical="center" readingOrder="2"/>
    </xf>
    <xf numFmtId="164" fontId="0" fillId="0" borderId="8" xfId="0" applyNumberFormat="1" applyBorder="1" applyAlignment="1">
      <alignment horizontal="center" vertical="center" readingOrder="2"/>
    </xf>
    <xf numFmtId="164" fontId="0" fillId="0" borderId="3" xfId="0" applyNumberFormat="1" applyBorder="1" applyAlignment="1">
      <alignment horizontal="center" vertical="center" wrapText="1" readingOrder="2"/>
    </xf>
    <xf numFmtId="164" fontId="0" fillId="0" borderId="4" xfId="0" applyNumberFormat="1" applyBorder="1" applyAlignment="1">
      <alignment horizontal="center" vertical="center" wrapText="1" readingOrder="2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708098228612122"/>
          <c:y val="5.6030340705019457E-2"/>
          <c:w val="0.58658114610673373"/>
          <c:h val="0.79822506561679785"/>
        </c:manualLayout>
      </c:layout>
      <c:lineChart>
        <c:grouping val="standard"/>
        <c:ser>
          <c:idx val="0"/>
          <c:order val="0"/>
          <c:val>
            <c:numRef>
              <c:f>اوت01!$C$12:$F$12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166.66</c:v>
                </c:pt>
              </c:numCache>
            </c:numRef>
          </c:val>
        </c:ser>
        <c:ser>
          <c:idx val="1"/>
          <c:order val="1"/>
          <c:val>
            <c:numRef>
              <c:f>اوت01!$C$13:$F$13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193.33</c:v>
                </c:pt>
              </c:numCache>
            </c:numRef>
          </c:val>
        </c:ser>
        <c:marker val="1"/>
        <c:axId val="95846784"/>
        <c:axId val="95848320"/>
      </c:lineChart>
      <c:catAx>
        <c:axId val="95846784"/>
        <c:scaling>
          <c:orientation val="minMax"/>
        </c:scaling>
        <c:axPos val="b"/>
        <c:tickLblPos val="nextTo"/>
        <c:crossAx val="95848320"/>
        <c:crosses val="autoZero"/>
        <c:auto val="1"/>
        <c:lblAlgn val="ctr"/>
        <c:lblOffset val="100"/>
      </c:catAx>
      <c:valAx>
        <c:axId val="95848320"/>
        <c:scaling>
          <c:orientation val="minMax"/>
        </c:scaling>
        <c:axPos val="l"/>
        <c:majorGridlines/>
        <c:numFmt formatCode="00.00" sourceLinked="1"/>
        <c:tickLblPos val="nextTo"/>
        <c:crossAx val="9584678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366885389326341"/>
          <c:y val="6.3533732103229587E-2"/>
          <c:w val="0.62912292213473364"/>
          <c:h val="0.75059578926024806"/>
        </c:manualLayout>
      </c:layout>
      <c:lineChart>
        <c:grouping val="standard"/>
        <c:ser>
          <c:idx val="0"/>
          <c:order val="0"/>
          <c:val>
            <c:numRef>
              <c:f>سبتمبر!$C$21:$F$21</c:f>
              <c:numCache>
                <c:formatCode>00.00</c:formatCode>
                <c:ptCount val="4"/>
                <c:pt idx="0">
                  <c:v>30.83</c:v>
                </c:pt>
                <c:pt idx="1">
                  <c:v>25</c:v>
                </c:pt>
                <c:pt idx="2">
                  <c:v>33.33</c:v>
                </c:pt>
                <c:pt idx="3">
                  <c:v>38.33</c:v>
                </c:pt>
              </c:numCache>
            </c:numRef>
          </c:val>
        </c:ser>
        <c:ser>
          <c:idx val="1"/>
          <c:order val="1"/>
          <c:val>
            <c:numRef>
              <c:f>سبتمبر!$C$23:$F$23</c:f>
              <c:numCache>
                <c:formatCode>00.00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96.66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val>
            <c:numRef>
              <c:f>سبتمبر!$C$28:$F$28</c:f>
              <c:numCache>
                <c:formatCode>00.00</c:formatCode>
                <c:ptCount val="4"/>
                <c:pt idx="0">
                  <c:v>51.66</c:v>
                </c:pt>
                <c:pt idx="1">
                  <c:v>50</c:v>
                </c:pt>
                <c:pt idx="2">
                  <c:v>70</c:v>
                </c:pt>
                <c:pt idx="3">
                  <c:v>58.33</c:v>
                </c:pt>
              </c:numCache>
            </c:numRef>
          </c:val>
        </c:ser>
        <c:marker val="1"/>
        <c:axId val="97009024"/>
        <c:axId val="97014912"/>
      </c:lineChart>
      <c:catAx>
        <c:axId val="97009024"/>
        <c:scaling>
          <c:orientation val="minMax"/>
        </c:scaling>
        <c:axPos val="b"/>
        <c:tickLblPos val="nextTo"/>
        <c:crossAx val="97014912"/>
        <c:crosses val="autoZero"/>
        <c:auto val="1"/>
        <c:lblAlgn val="ctr"/>
        <c:lblOffset val="100"/>
      </c:catAx>
      <c:valAx>
        <c:axId val="97014912"/>
        <c:scaling>
          <c:orientation val="minMax"/>
        </c:scaling>
        <c:axPos val="l"/>
        <c:majorGridlines/>
        <c:numFmt formatCode="00.00" sourceLinked="1"/>
        <c:tickLblPos val="nextTo"/>
        <c:crossAx val="970090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val>
            <c:numRef>
              <c:f>سبتمبر!$C$31:$F$31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96.66</c:v>
                </c:pt>
                <c:pt idx="3">
                  <c:v>121.66</c:v>
                </c:pt>
              </c:numCache>
            </c:numRef>
          </c:val>
        </c:ser>
        <c:ser>
          <c:idx val="1"/>
          <c:order val="1"/>
          <c:val>
            <c:numRef>
              <c:f>سبتمبر!$C$33:$F$33</c:f>
              <c:numCache>
                <c:formatCode>00.00</c:formatCode>
                <c:ptCount val="4"/>
                <c:pt idx="0">
                  <c:v>105</c:v>
                </c:pt>
                <c:pt idx="1">
                  <c:v>130</c:v>
                </c:pt>
                <c:pt idx="2">
                  <c:v>180</c:v>
                </c:pt>
                <c:pt idx="3">
                  <c:v>170</c:v>
                </c:pt>
              </c:numCache>
            </c:numRef>
          </c:val>
        </c:ser>
        <c:ser>
          <c:idx val="2"/>
          <c:order val="2"/>
          <c:val>
            <c:numRef>
              <c:f>سبتمبر!$C$34:$F$34</c:f>
              <c:numCache>
                <c:formatCode>00.00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marker val="1"/>
        <c:axId val="97044352"/>
        <c:axId val="97045888"/>
      </c:lineChart>
      <c:catAx>
        <c:axId val="97044352"/>
        <c:scaling>
          <c:orientation val="minMax"/>
        </c:scaling>
        <c:axPos val="b"/>
        <c:tickLblPos val="nextTo"/>
        <c:crossAx val="97045888"/>
        <c:crosses val="autoZero"/>
        <c:auto val="1"/>
        <c:lblAlgn val="ctr"/>
        <c:lblOffset val="100"/>
      </c:catAx>
      <c:valAx>
        <c:axId val="97045888"/>
        <c:scaling>
          <c:orientation val="minMax"/>
        </c:scaling>
        <c:axPos val="l"/>
        <c:majorGridlines/>
        <c:numFmt formatCode="00.00" sourceLinked="1"/>
        <c:tickLblPos val="nextTo"/>
        <c:crossAx val="970443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089107611548556"/>
          <c:y val="4.6770924467774859E-2"/>
          <c:w val="0.66523381452319119"/>
          <c:h val="0.79822506561679785"/>
        </c:manualLayout>
      </c:layout>
      <c:lineChart>
        <c:grouping val="standard"/>
        <c:ser>
          <c:idx val="0"/>
          <c:order val="0"/>
          <c:val>
            <c:numRef>
              <c:f>سبتمبر!$C$38:$F$38</c:f>
              <c:numCache>
                <c:formatCode>00.00</c:formatCode>
                <c:ptCount val="4"/>
                <c:pt idx="0">
                  <c:v>340</c:v>
                </c:pt>
                <c:pt idx="1">
                  <c:v>350</c:v>
                </c:pt>
                <c:pt idx="2">
                  <c:v>356.66</c:v>
                </c:pt>
                <c:pt idx="3">
                  <c:v>350</c:v>
                </c:pt>
              </c:numCache>
            </c:numRef>
          </c:val>
        </c:ser>
        <c:ser>
          <c:idx val="1"/>
          <c:order val="1"/>
          <c:val>
            <c:numRef>
              <c:f>سبتمبر!$C$39:$F$39</c:f>
              <c:numCache>
                <c:formatCode>00.00</c:formatCode>
                <c:ptCount val="4"/>
                <c:pt idx="0">
                  <c:v>300</c:v>
                </c:pt>
                <c:pt idx="1">
                  <c:v>258.33</c:v>
                </c:pt>
                <c:pt idx="2">
                  <c:v>230</c:v>
                </c:pt>
                <c:pt idx="3">
                  <c:v>230</c:v>
                </c:pt>
              </c:numCache>
            </c:numRef>
          </c:val>
        </c:ser>
        <c:marker val="1"/>
        <c:axId val="97070464"/>
        <c:axId val="97080448"/>
      </c:lineChart>
      <c:catAx>
        <c:axId val="97070464"/>
        <c:scaling>
          <c:orientation val="minMax"/>
        </c:scaling>
        <c:axPos val="b"/>
        <c:tickLblPos val="nextTo"/>
        <c:crossAx val="97080448"/>
        <c:crosses val="autoZero"/>
        <c:auto val="1"/>
        <c:lblAlgn val="ctr"/>
        <c:lblOffset val="100"/>
      </c:catAx>
      <c:valAx>
        <c:axId val="97080448"/>
        <c:scaling>
          <c:orientation val="minMax"/>
        </c:scaling>
        <c:axPos val="l"/>
        <c:majorGridlines/>
        <c:numFmt formatCode="00.00" sourceLinked="1"/>
        <c:tickLblPos val="nextTo"/>
        <c:crossAx val="9707046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787720360865779"/>
          <c:y val="5.6030329542140572E-2"/>
          <c:w val="0.58658114610673373"/>
          <c:h val="0.79822506561679785"/>
        </c:manualLayout>
      </c:layout>
      <c:lineChart>
        <c:grouping val="standard"/>
        <c:ser>
          <c:idx val="0"/>
          <c:order val="0"/>
          <c:tx>
            <c:v>مسحوق حليب للكبار</c:v>
          </c:tx>
          <c:val>
            <c:numRef>
              <c:f>اكتوبر!$C$12:$F$12</c:f>
              <c:numCache>
                <c:formatCode>00.00</c:formatCode>
                <c:ptCount val="4"/>
                <c:pt idx="0">
                  <c:v>300</c:v>
                </c:pt>
                <c:pt idx="1">
                  <c:v>300</c:v>
                </c:pt>
                <c:pt idx="2">
                  <c:v>300</c:v>
                </c:pt>
                <c:pt idx="3">
                  <c:v>300</c:v>
                </c:pt>
              </c:numCache>
            </c:numRef>
          </c:val>
        </c:ser>
        <c:ser>
          <c:idx val="1"/>
          <c:order val="1"/>
          <c:tx>
            <c:v>فاصولياء جافة</c:v>
          </c:tx>
          <c:val>
            <c:numRef>
              <c:f>اكتوبر!$C$18:$F$18</c:f>
              <c:numCache>
                <c:formatCode>00.00</c:formatCode>
                <c:ptCount val="4"/>
                <c:pt idx="0">
                  <c:v>240</c:v>
                </c:pt>
                <c:pt idx="1">
                  <c:v>240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marker val="1"/>
        <c:axId val="97224192"/>
        <c:axId val="97225728"/>
      </c:lineChart>
      <c:catAx>
        <c:axId val="97224192"/>
        <c:scaling>
          <c:orientation val="minMax"/>
        </c:scaling>
        <c:axPos val="b"/>
        <c:tickLblPos val="nextTo"/>
        <c:crossAx val="97225728"/>
        <c:crosses val="autoZero"/>
        <c:auto val="1"/>
        <c:lblAlgn val="ctr"/>
        <c:lblOffset val="100"/>
      </c:catAx>
      <c:valAx>
        <c:axId val="97225728"/>
        <c:scaling>
          <c:orientation val="minMax"/>
        </c:scaling>
        <c:axPos val="l"/>
        <c:majorGridlines/>
        <c:numFmt formatCode="00.00" sourceLinked="1"/>
        <c:tickLblPos val="nextTo"/>
        <c:crossAx val="9722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715249662618263"/>
          <c:y val="0.39588684747739966"/>
          <c:w val="0.265856950067477"/>
          <c:h val="0.25760902109458539"/>
        </c:manualLayout>
      </c:layout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366885389326341"/>
          <c:y val="6.3533732103229587E-2"/>
          <c:w val="0.62912292213473364"/>
          <c:h val="0.75059578926024806"/>
        </c:manualLayout>
      </c:layout>
      <c:lineChart>
        <c:grouping val="standard"/>
        <c:ser>
          <c:idx val="0"/>
          <c:order val="0"/>
          <c:tx>
            <c:v>جزر</c:v>
          </c:tx>
          <c:val>
            <c:numRef>
              <c:f>اكتوبر!$C$30:$F$30</c:f>
              <c:numCache>
                <c:formatCode>00.00</c:formatCode>
                <c:ptCount val="4"/>
                <c:pt idx="0">
                  <c:v>50</c:v>
                </c:pt>
                <c:pt idx="1">
                  <c:v>58.33</c:v>
                </c:pt>
                <c:pt idx="2">
                  <c:v>60</c:v>
                </c:pt>
                <c:pt idx="3">
                  <c:v>60</c:v>
                </c:pt>
              </c:numCache>
            </c:numRef>
          </c:val>
        </c:ser>
        <c:ser>
          <c:idx val="1"/>
          <c:order val="1"/>
          <c:tx>
            <c:v>فاصوليا خضراء</c:v>
          </c:tx>
          <c:val>
            <c:numRef>
              <c:f>اكتوبر!$C$33:$F$33</c:f>
              <c:numCache>
                <c:formatCode>00.00</c:formatCode>
                <c:ptCount val="4"/>
                <c:pt idx="0">
                  <c:v>93.33</c:v>
                </c:pt>
                <c:pt idx="1">
                  <c:v>83.33</c:v>
                </c:pt>
                <c:pt idx="2">
                  <c:v>86.67</c:v>
                </c:pt>
                <c:pt idx="3">
                  <c:v>110</c:v>
                </c:pt>
              </c:numCache>
            </c:numRef>
          </c:val>
        </c:ser>
        <c:ser>
          <c:idx val="2"/>
          <c:order val="2"/>
          <c:tx>
            <c:v>طماطم طازجة</c:v>
          </c:tx>
          <c:val>
            <c:numRef>
              <c:f>اكتوبر!$C$26:$F$26</c:f>
              <c:numCache>
                <c:formatCode>00.00</c:formatCode>
                <c:ptCount val="4"/>
                <c:pt idx="0">
                  <c:v>30</c:v>
                </c:pt>
                <c:pt idx="1">
                  <c:v>41.67</c:v>
                </c:pt>
                <c:pt idx="2">
                  <c:v>60</c:v>
                </c:pt>
                <c:pt idx="3">
                  <c:v>62.5</c:v>
                </c:pt>
              </c:numCache>
            </c:numRef>
          </c:val>
        </c:ser>
        <c:marker val="1"/>
        <c:axId val="97128448"/>
        <c:axId val="97129984"/>
      </c:lineChart>
      <c:catAx>
        <c:axId val="97128448"/>
        <c:scaling>
          <c:orientation val="minMax"/>
        </c:scaling>
        <c:axPos val="b"/>
        <c:tickLblPos val="nextTo"/>
        <c:crossAx val="97129984"/>
        <c:crosses val="autoZero"/>
        <c:auto val="1"/>
        <c:lblAlgn val="ctr"/>
        <c:lblOffset val="100"/>
      </c:catAx>
      <c:valAx>
        <c:axId val="97129984"/>
        <c:scaling>
          <c:orientation val="minMax"/>
        </c:scaling>
        <c:axPos val="l"/>
        <c:majorGridlines/>
        <c:numFmt formatCode="00.00" sourceLinked="1"/>
        <c:tickLblPos val="nextTo"/>
        <c:crossAx val="971284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257972308117355"/>
          <c:y val="4.4858845669822775E-2"/>
          <c:w val="0.6542894789973116"/>
          <c:h val="0.82390556783406732"/>
        </c:manualLayout>
      </c:layout>
      <c:lineChart>
        <c:grouping val="standard"/>
        <c:ser>
          <c:idx val="0"/>
          <c:order val="0"/>
          <c:tx>
            <c:v>التمور</c:v>
          </c:tx>
          <c:val>
            <c:numRef>
              <c:f>اكتوبر!$C$38:$F$38</c:f>
              <c:numCache>
                <c:formatCode>00.00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اكتوبر!$C$40:$F$40</c:f>
              <c:numCache>
                <c:formatCode>00.00</c:formatCode>
                <c:ptCount val="4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197.5</c:v>
                </c:pt>
              </c:numCache>
            </c:numRef>
          </c:val>
        </c:ser>
        <c:marker val="1"/>
        <c:axId val="97162752"/>
        <c:axId val="97164288"/>
      </c:lineChart>
      <c:catAx>
        <c:axId val="97162752"/>
        <c:scaling>
          <c:orientation val="minMax"/>
        </c:scaling>
        <c:axPos val="b"/>
        <c:tickLblPos val="nextTo"/>
        <c:crossAx val="97164288"/>
        <c:crosses val="autoZero"/>
        <c:auto val="1"/>
        <c:lblAlgn val="ctr"/>
        <c:lblOffset val="100"/>
      </c:catAx>
      <c:valAx>
        <c:axId val="97164288"/>
        <c:scaling>
          <c:orientation val="minMax"/>
        </c:scaling>
        <c:axPos val="l"/>
        <c:majorGridlines/>
        <c:numFmt formatCode="00.00" sourceLinked="1"/>
        <c:tickLblPos val="nextTo"/>
        <c:crossAx val="971627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739573039200059"/>
          <c:y val="3.2736013261500212E-2"/>
          <c:w val="0.66523381452319119"/>
          <c:h val="0.79822506561679785"/>
        </c:manualLayout>
      </c:layout>
      <c:lineChart>
        <c:grouping val="standard"/>
        <c:ser>
          <c:idx val="0"/>
          <c:order val="0"/>
          <c:tx>
            <c:v>لحم الدجاج</c:v>
          </c:tx>
          <c:val>
            <c:numRef>
              <c:f>اكتوبر!$C$51:$F$51</c:f>
              <c:numCache>
                <c:formatCode>00.00</c:formatCode>
                <c:ptCount val="4"/>
                <c:pt idx="0">
                  <c:v>356.67</c:v>
                </c:pt>
                <c:pt idx="1">
                  <c:v>356.67</c:v>
                </c:pt>
                <c:pt idx="2">
                  <c:v>306.67</c:v>
                </c:pt>
                <c:pt idx="3">
                  <c:v>310</c:v>
                </c:pt>
              </c:numCache>
            </c:numRef>
          </c:val>
        </c:ser>
        <c:ser>
          <c:idx val="1"/>
          <c:order val="1"/>
          <c:tx>
            <c:v>البيض</c:v>
          </c:tx>
          <c:val>
            <c:numRef>
              <c:f>اكتوبر!$C$53:$F$53</c:f>
              <c:numCache>
                <c:formatCode>00.00</c:formatCode>
                <c:ptCount val="4"/>
                <c:pt idx="0">
                  <c:v>298.33</c:v>
                </c:pt>
                <c:pt idx="1">
                  <c:v>298.33</c:v>
                </c:pt>
                <c:pt idx="2">
                  <c:v>330</c:v>
                </c:pt>
                <c:pt idx="3">
                  <c:v>330</c:v>
                </c:pt>
              </c:numCache>
            </c:numRef>
          </c:val>
        </c:ser>
        <c:marker val="1"/>
        <c:axId val="97184768"/>
        <c:axId val="97256192"/>
      </c:lineChart>
      <c:catAx>
        <c:axId val="97184768"/>
        <c:scaling>
          <c:orientation val="minMax"/>
        </c:scaling>
        <c:axPos val="b"/>
        <c:tickLblPos val="nextTo"/>
        <c:crossAx val="97256192"/>
        <c:crosses val="autoZero"/>
        <c:auto val="1"/>
        <c:lblAlgn val="ctr"/>
        <c:lblOffset val="100"/>
      </c:catAx>
      <c:valAx>
        <c:axId val="97256192"/>
        <c:scaling>
          <c:orientation val="minMax"/>
        </c:scaling>
        <c:axPos val="l"/>
        <c:majorGridlines/>
        <c:numFmt formatCode="00.00" sourceLinked="1"/>
        <c:tickLblPos val="nextTo"/>
        <c:crossAx val="971847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160441948844045"/>
          <c:y val="3.9007989105221186E-2"/>
          <c:w val="0.6542894789973116"/>
          <c:h val="0.82390556783406732"/>
        </c:manualLayout>
      </c:layout>
      <c:lineChart>
        <c:grouping val="standard"/>
        <c:ser>
          <c:idx val="0"/>
          <c:order val="0"/>
          <c:tx>
            <c:v>عنب</c:v>
          </c:tx>
          <c:val>
            <c:numRef>
              <c:f>نوفمبر!$C$44:$F$44</c:f>
              <c:numCache>
                <c:formatCode>0.00</c:formatCode>
                <c:ptCount val="4"/>
                <c:pt idx="0" formatCode="00.00">
                  <c:v>96.97</c:v>
                </c:pt>
                <c:pt idx="1">
                  <c:v>93.33</c:v>
                </c:pt>
                <c:pt idx="2">
                  <c:v>120</c:v>
                </c:pt>
                <c:pt idx="3">
                  <c:v>145</c:v>
                </c:pt>
              </c:numCache>
            </c:numRef>
          </c:val>
        </c:ser>
        <c:ser>
          <c:idx val="1"/>
          <c:order val="1"/>
          <c:tx>
            <c:v>تفاح محلي</c:v>
          </c:tx>
          <c:val>
            <c:numRef>
              <c:f>نوفمبر!$C$40:$F$40</c:f>
              <c:numCache>
                <c:formatCode>0.00</c:formatCode>
                <c:ptCount val="4"/>
                <c:pt idx="0" formatCode="00.00">
                  <c:v>180</c:v>
                </c:pt>
                <c:pt idx="1">
                  <c:v>180</c:v>
                </c:pt>
                <c:pt idx="2">
                  <c:v>130</c:v>
                </c:pt>
                <c:pt idx="3">
                  <c:v>130</c:v>
                </c:pt>
              </c:numCache>
            </c:numRef>
          </c:val>
        </c:ser>
        <c:marker val="1"/>
        <c:axId val="97318016"/>
        <c:axId val="97319552"/>
      </c:lineChart>
      <c:catAx>
        <c:axId val="97318016"/>
        <c:scaling>
          <c:orientation val="minMax"/>
        </c:scaling>
        <c:axPos val="b"/>
        <c:tickLblPos val="nextTo"/>
        <c:crossAx val="97319552"/>
        <c:crosses val="autoZero"/>
        <c:auto val="1"/>
        <c:lblAlgn val="ctr"/>
        <c:lblOffset val="100"/>
      </c:catAx>
      <c:valAx>
        <c:axId val="97319552"/>
        <c:scaling>
          <c:orientation val="minMax"/>
        </c:scaling>
        <c:axPos val="l"/>
        <c:majorGridlines/>
        <c:numFmt formatCode="00.00" sourceLinked="1"/>
        <c:tickLblPos val="nextTo"/>
        <c:crossAx val="973180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55" l="0.70000000000000062" r="0.70000000000000062" t="0.75000000000000255" header="0.30000000000000032" footer="0.30000000000000032"/>
    <c:pageSetup paperSize="9" orientation="landscape" verticalDpi="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1"/>
          <c:order val="0"/>
          <c:tx>
            <c:v>حليب للكبارGloria  </c:v>
          </c:tx>
          <c:val>
            <c:numRef>
              <c:f>نوفمبر!$C$12:$F$12</c:f>
              <c:numCache>
                <c:formatCode>0.00</c:formatCode>
                <c:ptCount val="4"/>
                <c:pt idx="0" formatCode="00.00">
                  <c:v>325</c:v>
                </c:pt>
                <c:pt idx="1">
                  <c:v>330</c:v>
                </c:pt>
                <c:pt idx="2">
                  <c:v>330</c:v>
                </c:pt>
                <c:pt idx="3">
                  <c:v>330</c:v>
                </c:pt>
              </c:numCache>
            </c:numRef>
          </c:val>
        </c:ser>
        <c:ser>
          <c:idx val="2"/>
          <c:order val="1"/>
          <c:tx>
            <c:v>فاصولياء جافة</c:v>
          </c:tx>
          <c:val>
            <c:numRef>
              <c:f>نوفمبر!$C$18:$F$18</c:f>
              <c:numCache>
                <c:formatCode>0.00</c:formatCode>
                <c:ptCount val="4"/>
                <c:pt idx="0" formatCode="00.00">
                  <c:v>280</c:v>
                </c:pt>
                <c:pt idx="1">
                  <c:v>280</c:v>
                </c:pt>
                <c:pt idx="2">
                  <c:v>280</c:v>
                </c:pt>
                <c:pt idx="3">
                  <c:v>280</c:v>
                </c:pt>
              </c:numCache>
            </c:numRef>
          </c:val>
        </c:ser>
        <c:ser>
          <c:idx val="3"/>
          <c:order val="2"/>
          <c:tx>
            <c:v>عجائن غذائية</c:v>
          </c:tx>
          <c:val>
            <c:numRef>
              <c:f>نوفمبر!$C$22:$F$22</c:f>
              <c:numCache>
                <c:formatCode>0.00</c:formatCode>
                <c:ptCount val="4"/>
                <c:pt idx="0" formatCode="00.00">
                  <c:v>88.33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97340800"/>
        <c:axId val="97346688"/>
      </c:lineChart>
      <c:catAx>
        <c:axId val="97340800"/>
        <c:scaling>
          <c:orientation val="minMax"/>
        </c:scaling>
        <c:axPos val="b"/>
        <c:tickLblPos val="nextTo"/>
        <c:crossAx val="97346688"/>
        <c:crosses val="autoZero"/>
        <c:auto val="1"/>
        <c:lblAlgn val="ctr"/>
        <c:lblOffset val="100"/>
      </c:catAx>
      <c:valAx>
        <c:axId val="97346688"/>
        <c:scaling>
          <c:orientation val="minMax"/>
        </c:scaling>
        <c:axPos val="l"/>
        <c:majorGridlines/>
        <c:numFmt formatCode="00.00" sourceLinked="1"/>
        <c:tickLblPos val="nextTo"/>
        <c:crossAx val="973408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خس</c:v>
          </c:tx>
          <c:val>
            <c:numRef>
              <c:f>نوفمبر!$C$28:$F$28</c:f>
              <c:numCache>
                <c:formatCode>0.00</c:formatCode>
                <c:ptCount val="4"/>
                <c:pt idx="0" formatCode="00.00">
                  <c:v>65</c:v>
                </c:pt>
                <c:pt idx="1">
                  <c:v>60</c:v>
                </c:pt>
                <c:pt idx="2">
                  <c:v>66.67</c:v>
                </c:pt>
                <c:pt idx="3">
                  <c:v>70</c:v>
                </c:pt>
              </c:numCache>
            </c:numRef>
          </c:val>
        </c:ser>
        <c:ser>
          <c:idx val="1"/>
          <c:order val="1"/>
          <c:tx>
            <c:v>قرعة</c:v>
          </c:tx>
          <c:val>
            <c:numRef>
              <c:f>نوفمبر!$C$29:$F$29</c:f>
              <c:numCache>
                <c:formatCode>0.00</c:formatCode>
                <c:ptCount val="4"/>
                <c:pt idx="0" formatCode="00.00">
                  <c:v>63.33</c:v>
                </c:pt>
                <c:pt idx="1">
                  <c:v>70</c:v>
                </c:pt>
                <c:pt idx="2">
                  <c:v>71.67</c:v>
                </c:pt>
                <c:pt idx="3">
                  <c:v>100</c:v>
                </c:pt>
              </c:numCache>
            </c:numRef>
          </c:val>
        </c:ser>
        <c:ser>
          <c:idx val="2"/>
          <c:order val="2"/>
          <c:tx>
            <c:v>فلفل حار</c:v>
          </c:tx>
          <c:val>
            <c:numRef>
              <c:f>نوفمبر!$C$32:$F$32</c:f>
              <c:numCache>
                <c:formatCode>0.00</c:formatCode>
                <c:ptCount val="4"/>
                <c:pt idx="0" formatCode="00.00">
                  <c:v>80</c:v>
                </c:pt>
                <c:pt idx="1">
                  <c:v>100</c:v>
                </c:pt>
                <c:pt idx="2">
                  <c:v>90</c:v>
                </c:pt>
                <c:pt idx="3">
                  <c:v>106.67</c:v>
                </c:pt>
              </c:numCache>
            </c:numRef>
          </c:val>
        </c:ser>
        <c:marker val="1"/>
        <c:axId val="97380224"/>
        <c:axId val="97381760"/>
      </c:lineChart>
      <c:catAx>
        <c:axId val="97380224"/>
        <c:scaling>
          <c:orientation val="minMax"/>
        </c:scaling>
        <c:axPos val="b"/>
        <c:tickLblPos val="nextTo"/>
        <c:crossAx val="97381760"/>
        <c:crosses val="autoZero"/>
        <c:auto val="1"/>
        <c:lblAlgn val="ctr"/>
        <c:lblOffset val="100"/>
      </c:catAx>
      <c:valAx>
        <c:axId val="97381760"/>
        <c:scaling>
          <c:orientation val="minMax"/>
        </c:scaling>
        <c:axPos val="l"/>
        <c:majorGridlines/>
        <c:numFmt formatCode="00.00" sourceLinked="1"/>
        <c:tickLblPos val="nextTo"/>
        <c:crossAx val="97380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366885389326341"/>
          <c:y val="6.3533732103229587E-2"/>
          <c:w val="0.62912292213473364"/>
          <c:h val="0.75059578926024806"/>
        </c:manualLayout>
      </c:layout>
      <c:lineChart>
        <c:grouping val="standard"/>
        <c:ser>
          <c:idx val="0"/>
          <c:order val="0"/>
          <c:val>
            <c:numRef>
              <c:f>اوت01!$C$21:$F$21</c:f>
              <c:numCache>
                <c:formatCode>00.00</c:formatCode>
                <c:ptCount val="4"/>
                <c:pt idx="0">
                  <c:v>30.83</c:v>
                </c:pt>
                <c:pt idx="1">
                  <c:v>25</c:v>
                </c:pt>
                <c:pt idx="2">
                  <c:v>33.33</c:v>
                </c:pt>
                <c:pt idx="3">
                  <c:v>38.33</c:v>
                </c:pt>
              </c:numCache>
            </c:numRef>
          </c:val>
        </c:ser>
        <c:ser>
          <c:idx val="1"/>
          <c:order val="1"/>
          <c:val>
            <c:numRef>
              <c:f>اوت01!$C$23:$F$23</c:f>
              <c:numCache>
                <c:formatCode>00.00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96.66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val>
            <c:numRef>
              <c:f>اوت01!$C$28:$F$28</c:f>
              <c:numCache>
                <c:formatCode>00.00</c:formatCode>
                <c:ptCount val="4"/>
                <c:pt idx="0">
                  <c:v>51.66</c:v>
                </c:pt>
                <c:pt idx="1">
                  <c:v>50</c:v>
                </c:pt>
                <c:pt idx="2">
                  <c:v>70</c:v>
                </c:pt>
                <c:pt idx="3">
                  <c:v>58.33</c:v>
                </c:pt>
              </c:numCache>
            </c:numRef>
          </c:val>
        </c:ser>
        <c:marker val="1"/>
        <c:axId val="96676480"/>
        <c:axId val="96686464"/>
      </c:lineChart>
      <c:catAx>
        <c:axId val="96676480"/>
        <c:scaling>
          <c:orientation val="minMax"/>
        </c:scaling>
        <c:axPos val="b"/>
        <c:tickLblPos val="nextTo"/>
        <c:crossAx val="96686464"/>
        <c:crosses val="autoZero"/>
        <c:auto val="1"/>
        <c:lblAlgn val="ctr"/>
        <c:lblOffset val="100"/>
      </c:catAx>
      <c:valAx>
        <c:axId val="96686464"/>
        <c:scaling>
          <c:orientation val="minMax"/>
        </c:scaling>
        <c:axPos val="l"/>
        <c:majorGridlines/>
        <c:numFmt formatCode="00.00" sourceLinked="1"/>
        <c:tickLblPos val="nextTo"/>
        <c:crossAx val="966764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دجاج</c:v>
          </c:tx>
          <c:val>
            <c:numRef>
              <c:f>نوفمبر!$C$50:$F$50</c:f>
              <c:numCache>
                <c:formatCode>0.00</c:formatCode>
                <c:ptCount val="4"/>
                <c:pt idx="0" formatCode="00.00">
                  <c:v>310</c:v>
                </c:pt>
                <c:pt idx="1">
                  <c:v>290</c:v>
                </c:pt>
                <c:pt idx="2">
                  <c:v>260</c:v>
                </c:pt>
                <c:pt idx="3">
                  <c:v>260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نوفمبر!$C$51:$F$51</c:f>
              <c:numCache>
                <c:formatCode>0.00</c:formatCode>
                <c:ptCount val="4"/>
                <c:pt idx="0" formatCode="00.00">
                  <c:v>320</c:v>
                </c:pt>
                <c:pt idx="1">
                  <c:v>385</c:v>
                </c:pt>
                <c:pt idx="2">
                  <c:v>450</c:v>
                </c:pt>
                <c:pt idx="3">
                  <c:v>391.67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نوفمبر!$C$52:$F$52</c:f>
              <c:numCache>
                <c:formatCode>0.00</c:formatCode>
                <c:ptCount val="4"/>
                <c:pt idx="0" formatCode="00.00">
                  <c:v>330</c:v>
                </c:pt>
                <c:pt idx="1">
                  <c:v>330</c:v>
                </c:pt>
                <c:pt idx="2">
                  <c:v>315</c:v>
                </c:pt>
                <c:pt idx="3">
                  <c:v>300</c:v>
                </c:pt>
              </c:numCache>
            </c:numRef>
          </c:val>
        </c:ser>
        <c:marker val="1"/>
        <c:axId val="97419648"/>
        <c:axId val="97421184"/>
      </c:lineChart>
      <c:catAx>
        <c:axId val="97419648"/>
        <c:scaling>
          <c:orientation val="minMax"/>
        </c:scaling>
        <c:axPos val="b"/>
        <c:tickLblPos val="nextTo"/>
        <c:crossAx val="97421184"/>
        <c:crosses val="autoZero"/>
        <c:auto val="1"/>
        <c:lblAlgn val="ctr"/>
        <c:lblOffset val="100"/>
      </c:catAx>
      <c:valAx>
        <c:axId val="97421184"/>
        <c:scaling>
          <c:orientation val="minMax"/>
        </c:scaling>
        <c:axPos val="l"/>
        <c:majorGridlines/>
        <c:numFmt formatCode="00.00" sourceLinked="1"/>
        <c:tickLblPos val="nextTo"/>
        <c:crossAx val="9741964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 paperSize="9" orientation="landscape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338797814207646"/>
          <c:y val="7.4141606213342731E-2"/>
          <c:w val="0.68309841366070567"/>
          <c:h val="0.73300252232540164"/>
        </c:manualLayout>
      </c:layout>
      <c:lineChart>
        <c:grouping val="standard"/>
        <c:ser>
          <c:idx val="1"/>
          <c:order val="0"/>
          <c:tx>
            <c:v>مسحوق حليب للكبار  (gloria)</c:v>
          </c:tx>
          <c:val>
            <c:numRef>
              <c:f>ديسمبر!$C$12:$F$12</c:f>
              <c:numCache>
                <c:formatCode>0.00</c:formatCode>
                <c:ptCount val="4"/>
                <c:pt idx="0">
                  <c:v>330</c:v>
                </c:pt>
                <c:pt idx="1">
                  <c:v>330</c:v>
                </c:pt>
                <c:pt idx="2">
                  <c:v>363.33</c:v>
                </c:pt>
                <c:pt idx="3">
                  <c:v>380</c:v>
                </c:pt>
              </c:numCache>
            </c:numRef>
          </c:val>
        </c:ser>
        <c:ser>
          <c:idx val="3"/>
          <c:order val="1"/>
          <c:tx>
            <c:v>عجائن غذائية</c:v>
          </c:tx>
          <c:val>
            <c:numRef>
              <c:f>ديسمبر!$C$22:$F$22</c:f>
              <c:numCache>
                <c:formatCode>0.00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</c:numCache>
            </c:numRef>
          </c:val>
        </c:ser>
        <c:marker val="1"/>
        <c:axId val="97712384"/>
        <c:axId val="97587200"/>
      </c:lineChart>
      <c:catAx>
        <c:axId val="97712384"/>
        <c:scaling>
          <c:orientation val="minMax"/>
        </c:scaling>
        <c:axPos val="b"/>
        <c:tickLblPos val="nextTo"/>
        <c:crossAx val="97587200"/>
        <c:crosses val="autoZero"/>
        <c:auto val="1"/>
        <c:lblAlgn val="ctr"/>
        <c:lblOffset val="100"/>
      </c:catAx>
      <c:valAx>
        <c:axId val="97587200"/>
        <c:scaling>
          <c:orientation val="minMax"/>
        </c:scaling>
        <c:axPos val="l"/>
        <c:majorGridlines/>
        <c:numFmt formatCode="0.00" sourceLinked="1"/>
        <c:tickLblPos val="nextTo"/>
        <c:crossAx val="977123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208509947541664"/>
          <c:y val="0.18093307227337788"/>
          <c:w val="0.17791490052458359"/>
          <c:h val="0.60137659442174862"/>
        </c:manualLayout>
      </c:layout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بصل جاف</c:v>
          </c:tx>
          <c:val>
            <c:numRef>
              <c:f>ديسمبر!$C$27:$F$27</c:f>
              <c:numCache>
                <c:formatCode>00.00</c:formatCode>
                <c:ptCount val="4"/>
                <c:pt idx="0" formatCode="0.00">
                  <c:v>25</c:v>
                </c:pt>
                <c:pt idx="1">
                  <c:v>35</c:v>
                </c:pt>
                <c:pt idx="2">
                  <c:v>80.83</c:v>
                </c:pt>
                <c:pt idx="3">
                  <c:v>28.33</c:v>
                </c:pt>
              </c:numCache>
            </c:numRef>
          </c:val>
        </c:ser>
        <c:ser>
          <c:idx val="1"/>
          <c:order val="1"/>
          <c:tx>
            <c:v>قرعة</c:v>
          </c:tx>
          <c:val>
            <c:numRef>
              <c:f>ديسمبر!$C$30:$F$30</c:f>
              <c:numCache>
                <c:formatCode>00.00</c:formatCode>
                <c:ptCount val="4"/>
                <c:pt idx="0" formatCode="0.00">
                  <c:v>166.67</c:v>
                </c:pt>
                <c:pt idx="1">
                  <c:v>233.33</c:v>
                </c:pt>
                <c:pt idx="2">
                  <c:v>250</c:v>
                </c:pt>
                <c:pt idx="3">
                  <c:v>240</c:v>
                </c:pt>
              </c:numCache>
            </c:numRef>
          </c:val>
        </c:ser>
        <c:ser>
          <c:idx val="2"/>
          <c:order val="2"/>
          <c:tx>
            <c:v>فلفل حار</c:v>
          </c:tx>
          <c:val>
            <c:numRef>
              <c:f>ديسمبر!$C$33:$F$33</c:f>
              <c:numCache>
                <c:formatCode>00.00</c:formatCode>
                <c:ptCount val="4"/>
                <c:pt idx="0" formatCode="0.00">
                  <c:v>106.67</c:v>
                </c:pt>
                <c:pt idx="1">
                  <c:v>256.67</c:v>
                </c:pt>
                <c:pt idx="2">
                  <c:v>106.67</c:v>
                </c:pt>
                <c:pt idx="3">
                  <c:v>120</c:v>
                </c:pt>
              </c:numCache>
            </c:numRef>
          </c:val>
        </c:ser>
        <c:marker val="1"/>
        <c:axId val="97604352"/>
        <c:axId val="97605888"/>
      </c:lineChart>
      <c:catAx>
        <c:axId val="97604352"/>
        <c:scaling>
          <c:orientation val="minMax"/>
        </c:scaling>
        <c:axPos val="b"/>
        <c:tickLblPos val="nextTo"/>
        <c:crossAx val="97605888"/>
        <c:crosses val="autoZero"/>
        <c:auto val="1"/>
        <c:lblAlgn val="ctr"/>
        <c:lblOffset val="100"/>
      </c:catAx>
      <c:valAx>
        <c:axId val="97605888"/>
        <c:scaling>
          <c:orientation val="minMax"/>
        </c:scaling>
        <c:axPos val="l"/>
        <c:majorGridlines/>
        <c:numFmt formatCode="0.00" sourceLinked="1"/>
        <c:tickLblPos val="nextTo"/>
        <c:crossAx val="976043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لحم بقر مستورد</c:v>
          </c:tx>
          <c:val>
            <c:numRef>
              <c:f>ديسمبر!$C$51:$F$51</c:f>
              <c:numCache>
                <c:formatCode>0.00</c:formatCode>
                <c:ptCount val="4"/>
                <c:pt idx="0">
                  <c:v>650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</c:numCache>
            </c:numRef>
          </c:val>
        </c:ser>
        <c:ser>
          <c:idx val="1"/>
          <c:order val="1"/>
          <c:tx>
            <c:v>ديك رومي</c:v>
          </c:tx>
          <c:val>
            <c:numRef>
              <c:f>ديسمبر!$C$53:$F$53</c:f>
              <c:numCache>
                <c:formatCode>0.00</c:formatCode>
                <c:ptCount val="4"/>
                <c:pt idx="0">
                  <c:v>391.67</c:v>
                </c:pt>
                <c:pt idx="1">
                  <c:v>320</c:v>
                </c:pt>
                <c:pt idx="2">
                  <c:v>320</c:v>
                </c:pt>
                <c:pt idx="3">
                  <c:v>320</c:v>
                </c:pt>
              </c:numCache>
            </c:numRef>
          </c:val>
        </c:ser>
        <c:ser>
          <c:idx val="2"/>
          <c:order val="2"/>
          <c:tx>
            <c:v>بيض</c:v>
          </c:tx>
          <c:val>
            <c:numRef>
              <c:f>ديسمبر!$C$54:$F$54</c:f>
              <c:numCache>
                <c:formatCode>0.00</c:formatCode>
                <c:ptCount val="4"/>
                <c:pt idx="0">
                  <c:v>275</c:v>
                </c:pt>
                <c:pt idx="1">
                  <c:v>270</c:v>
                </c:pt>
                <c:pt idx="2">
                  <c:v>270</c:v>
                </c:pt>
                <c:pt idx="3">
                  <c:v>278.33</c:v>
                </c:pt>
              </c:numCache>
            </c:numRef>
          </c:val>
        </c:ser>
        <c:marker val="1"/>
        <c:axId val="97618944"/>
        <c:axId val="97637120"/>
      </c:lineChart>
      <c:catAx>
        <c:axId val="97618944"/>
        <c:scaling>
          <c:orientation val="minMax"/>
        </c:scaling>
        <c:axPos val="b"/>
        <c:tickLblPos val="nextTo"/>
        <c:crossAx val="97637120"/>
        <c:crosses val="autoZero"/>
        <c:auto val="1"/>
        <c:lblAlgn val="ctr"/>
        <c:lblOffset val="100"/>
      </c:catAx>
      <c:valAx>
        <c:axId val="97637120"/>
        <c:scaling>
          <c:orientation val="minMax"/>
        </c:scaling>
        <c:axPos val="l"/>
        <c:majorGridlines/>
        <c:numFmt formatCode="0.00" sourceLinked="1"/>
        <c:tickLblPos val="nextTo"/>
        <c:crossAx val="976189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 paperSize="9" orientation="landscape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179480861786416"/>
          <c:y val="6.6225545037898306E-2"/>
          <c:w val="0.68309834804601077"/>
          <c:h val="0.7400289697424004"/>
        </c:manualLayout>
      </c:layout>
      <c:lineChart>
        <c:grouping val="standard"/>
        <c:ser>
          <c:idx val="0"/>
          <c:order val="0"/>
          <c:tx>
            <c:v>تفاح مستورد</c:v>
          </c:tx>
          <c:val>
            <c:numRef>
              <c:f>ديسمبر!$C$40:$F$40</c:f>
              <c:numCache>
                <c:formatCode>00.00</c:formatCode>
                <c:ptCount val="4"/>
                <c:pt idx="0" formatCode="0.00">
                  <c:v>228.33</c:v>
                </c:pt>
                <c:pt idx="1">
                  <c:v>250</c:v>
                </c:pt>
                <c:pt idx="2">
                  <c:v>250</c:v>
                </c:pt>
                <c:pt idx="3">
                  <c:v>250</c:v>
                </c:pt>
              </c:numCache>
            </c:numRef>
          </c:val>
        </c:ser>
        <c:ser>
          <c:idx val="1"/>
          <c:order val="1"/>
          <c:tx>
            <c:v>خوخ</c:v>
          </c:tx>
          <c:val>
            <c:numRef>
              <c:f>ديسمبر!$C$42:$F$42</c:f>
              <c:numCache>
                <c:formatCode>00.00</c:formatCode>
                <c:ptCount val="4"/>
                <c:pt idx="0" formatCode="0.00">
                  <c:v>100</c:v>
                </c:pt>
                <c:pt idx="1">
                  <c:v>140</c:v>
                </c:pt>
                <c:pt idx="2">
                  <c:v>180</c:v>
                </c:pt>
                <c:pt idx="3">
                  <c:v>180</c:v>
                </c:pt>
              </c:numCache>
            </c:numRef>
          </c:val>
        </c:ser>
        <c:ser>
          <c:idx val="2"/>
          <c:order val="2"/>
          <c:tx>
            <c:v>برتقال</c:v>
          </c:tx>
          <c:val>
            <c:numRef>
              <c:f>ديسمبر!$C$46:$F$46</c:f>
              <c:numCache>
                <c:formatCode>00.00</c:formatCode>
                <c:ptCount val="4"/>
                <c:pt idx="0" formatCode="0.00">
                  <c:v>65</c:v>
                </c:pt>
                <c:pt idx="1">
                  <c:v>120</c:v>
                </c:pt>
                <c:pt idx="2">
                  <c:v>120</c:v>
                </c:pt>
                <c:pt idx="3">
                  <c:v>70</c:v>
                </c:pt>
              </c:numCache>
            </c:numRef>
          </c:val>
        </c:ser>
        <c:marker val="1"/>
        <c:axId val="97859072"/>
        <c:axId val="97860608"/>
      </c:lineChart>
      <c:catAx>
        <c:axId val="97859072"/>
        <c:scaling>
          <c:orientation val="minMax"/>
        </c:scaling>
        <c:axPos val="b"/>
        <c:tickLblPos val="nextTo"/>
        <c:crossAx val="97860608"/>
        <c:crosses val="autoZero"/>
        <c:auto val="1"/>
        <c:lblAlgn val="ctr"/>
        <c:lblOffset val="100"/>
      </c:catAx>
      <c:valAx>
        <c:axId val="97860608"/>
        <c:scaling>
          <c:orientation val="minMax"/>
        </c:scaling>
        <c:axPos val="l"/>
        <c:majorGridlines/>
        <c:numFmt formatCode="0.00" sourceLinked="1"/>
        <c:tickLblPos val="nextTo"/>
        <c:crossAx val="97859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val>
            <c:numRef>
              <c:f>اوت01!$C$31:$F$31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96.66</c:v>
                </c:pt>
                <c:pt idx="3">
                  <c:v>121.66</c:v>
                </c:pt>
              </c:numCache>
            </c:numRef>
          </c:val>
        </c:ser>
        <c:ser>
          <c:idx val="1"/>
          <c:order val="1"/>
          <c:val>
            <c:numRef>
              <c:f>اوت01!$C$33:$F$33</c:f>
              <c:numCache>
                <c:formatCode>00.00</c:formatCode>
                <c:ptCount val="4"/>
                <c:pt idx="0">
                  <c:v>105</c:v>
                </c:pt>
                <c:pt idx="1">
                  <c:v>130</c:v>
                </c:pt>
                <c:pt idx="2">
                  <c:v>180</c:v>
                </c:pt>
                <c:pt idx="3">
                  <c:v>170</c:v>
                </c:pt>
              </c:numCache>
            </c:numRef>
          </c:val>
        </c:ser>
        <c:ser>
          <c:idx val="2"/>
          <c:order val="2"/>
          <c:val>
            <c:numRef>
              <c:f>اوت01!$C$34:$F$34</c:f>
              <c:numCache>
                <c:formatCode>00.00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marker val="1"/>
        <c:axId val="96703616"/>
        <c:axId val="96705152"/>
      </c:lineChart>
      <c:catAx>
        <c:axId val="96703616"/>
        <c:scaling>
          <c:orientation val="minMax"/>
        </c:scaling>
        <c:axPos val="b"/>
        <c:tickLblPos val="nextTo"/>
        <c:crossAx val="96705152"/>
        <c:crosses val="autoZero"/>
        <c:auto val="1"/>
        <c:lblAlgn val="ctr"/>
        <c:lblOffset val="100"/>
      </c:catAx>
      <c:valAx>
        <c:axId val="96705152"/>
        <c:scaling>
          <c:orientation val="minMax"/>
        </c:scaling>
        <c:axPos val="l"/>
        <c:majorGridlines/>
        <c:numFmt formatCode="00.00" sourceLinked="1"/>
        <c:tickLblPos val="nextTo"/>
        <c:crossAx val="967036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089107611548556"/>
          <c:y val="4.6770924467774859E-2"/>
          <c:w val="0.66523381452319119"/>
          <c:h val="0.79822506561679785"/>
        </c:manualLayout>
      </c:layout>
      <c:lineChart>
        <c:grouping val="standard"/>
        <c:ser>
          <c:idx val="0"/>
          <c:order val="0"/>
          <c:val>
            <c:numRef>
              <c:f>اوت01!$C$38:$F$38</c:f>
              <c:numCache>
                <c:formatCode>00.00</c:formatCode>
                <c:ptCount val="4"/>
                <c:pt idx="0">
                  <c:v>340</c:v>
                </c:pt>
                <c:pt idx="1">
                  <c:v>350</c:v>
                </c:pt>
                <c:pt idx="2">
                  <c:v>356.66</c:v>
                </c:pt>
                <c:pt idx="3">
                  <c:v>350</c:v>
                </c:pt>
              </c:numCache>
            </c:numRef>
          </c:val>
        </c:ser>
        <c:ser>
          <c:idx val="1"/>
          <c:order val="1"/>
          <c:val>
            <c:numRef>
              <c:f>اوت01!$C$39:$F$39</c:f>
              <c:numCache>
                <c:formatCode>00.00</c:formatCode>
                <c:ptCount val="4"/>
                <c:pt idx="0">
                  <c:v>300</c:v>
                </c:pt>
                <c:pt idx="1">
                  <c:v>258.33</c:v>
                </c:pt>
                <c:pt idx="2">
                  <c:v>230</c:v>
                </c:pt>
                <c:pt idx="3">
                  <c:v>230</c:v>
                </c:pt>
              </c:numCache>
            </c:numRef>
          </c:val>
        </c:ser>
        <c:marker val="1"/>
        <c:axId val="96721536"/>
        <c:axId val="95895936"/>
      </c:lineChart>
      <c:catAx>
        <c:axId val="96721536"/>
        <c:scaling>
          <c:orientation val="minMax"/>
        </c:scaling>
        <c:axPos val="b"/>
        <c:tickLblPos val="nextTo"/>
        <c:crossAx val="95895936"/>
        <c:crosses val="autoZero"/>
        <c:auto val="1"/>
        <c:lblAlgn val="ctr"/>
        <c:lblOffset val="100"/>
      </c:catAx>
      <c:valAx>
        <c:axId val="95895936"/>
        <c:scaling>
          <c:orientation val="minMax"/>
        </c:scaling>
        <c:axPos val="l"/>
        <c:majorGridlines/>
        <c:numFmt formatCode="00.00" sourceLinked="1"/>
        <c:tickLblPos val="nextTo"/>
        <c:crossAx val="96721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708098228612122"/>
          <c:y val="5.6030340705019457E-2"/>
          <c:w val="0.58658114610673406"/>
          <c:h val="0.79822506561679785"/>
        </c:manualLayout>
      </c:layout>
      <c:lineChart>
        <c:grouping val="standard"/>
        <c:ser>
          <c:idx val="0"/>
          <c:order val="0"/>
          <c:tx>
            <c:v>الحمص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اوت!$C$12:$F$12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166.66</c:v>
                </c:pt>
              </c:numCache>
            </c:numRef>
          </c:val>
        </c:ser>
        <c:ser>
          <c:idx val="1"/>
          <c:order val="1"/>
          <c:tx>
            <c:v>الفاصولياء الجافة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اوت!$C$13:$F$13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193.33</c:v>
                </c:pt>
              </c:numCache>
            </c:numRef>
          </c:val>
        </c:ser>
        <c:marker val="1"/>
        <c:axId val="96895744"/>
        <c:axId val="96897280"/>
      </c:lineChart>
      <c:catAx>
        <c:axId val="96895744"/>
        <c:scaling>
          <c:orientation val="minMax"/>
        </c:scaling>
        <c:axPos val="b"/>
        <c:tickLblPos val="nextTo"/>
        <c:crossAx val="96897280"/>
        <c:crosses val="autoZero"/>
        <c:auto val="1"/>
        <c:lblAlgn val="ctr"/>
        <c:lblOffset val="100"/>
      </c:catAx>
      <c:valAx>
        <c:axId val="96897280"/>
        <c:scaling>
          <c:orientation val="minMax"/>
        </c:scaling>
        <c:axPos val="l"/>
        <c:majorGridlines/>
        <c:numFmt formatCode="00.00" sourceLinked="1"/>
        <c:tickLblPos val="nextTo"/>
        <c:crossAx val="968957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366885389326341"/>
          <c:y val="6.3533732103229587E-2"/>
          <c:w val="0.62912292213473364"/>
          <c:h val="0.75059578926024806"/>
        </c:manualLayout>
      </c:layout>
      <c:lineChart>
        <c:grouping val="standard"/>
        <c:ser>
          <c:idx val="0"/>
          <c:order val="0"/>
          <c:tx>
            <c:v>البطاطا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اوت!$C$21:$F$21</c:f>
              <c:numCache>
                <c:formatCode>00.00</c:formatCode>
                <c:ptCount val="4"/>
                <c:pt idx="0">
                  <c:v>30.83</c:v>
                </c:pt>
                <c:pt idx="1">
                  <c:v>25</c:v>
                </c:pt>
                <c:pt idx="2">
                  <c:v>33.33</c:v>
                </c:pt>
                <c:pt idx="3">
                  <c:v>38.33</c:v>
                </c:pt>
              </c:numCache>
            </c:numRef>
          </c:val>
        </c:ser>
        <c:ser>
          <c:idx val="1"/>
          <c:order val="1"/>
          <c:tx>
            <c:v>الفلفل الحلو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اوت!$C$23:$F$23</c:f>
              <c:numCache>
                <c:formatCode>00.00</c:formatCode>
                <c:ptCount val="4"/>
                <c:pt idx="0">
                  <c:v>150</c:v>
                </c:pt>
                <c:pt idx="1">
                  <c:v>150</c:v>
                </c:pt>
                <c:pt idx="2">
                  <c:v>96.66</c:v>
                </c:pt>
                <c:pt idx="3">
                  <c:v>150</c:v>
                </c:pt>
              </c:numCache>
            </c:numRef>
          </c:val>
        </c:ser>
        <c:ser>
          <c:idx val="2"/>
          <c:order val="2"/>
          <c:tx>
            <c:v>الثوم المحلي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اوت!$C$28:$F$28</c:f>
              <c:numCache>
                <c:formatCode>00.00</c:formatCode>
                <c:ptCount val="4"/>
                <c:pt idx="0">
                  <c:v>51.66</c:v>
                </c:pt>
                <c:pt idx="1">
                  <c:v>50</c:v>
                </c:pt>
                <c:pt idx="2">
                  <c:v>70</c:v>
                </c:pt>
                <c:pt idx="3">
                  <c:v>58.33</c:v>
                </c:pt>
              </c:numCache>
            </c:numRef>
          </c:val>
        </c:ser>
        <c:marker val="1"/>
        <c:axId val="96918528"/>
        <c:axId val="96744192"/>
      </c:lineChart>
      <c:catAx>
        <c:axId val="96918528"/>
        <c:scaling>
          <c:orientation val="minMax"/>
        </c:scaling>
        <c:axPos val="b"/>
        <c:tickLblPos val="nextTo"/>
        <c:crossAx val="96744192"/>
        <c:crosses val="autoZero"/>
        <c:auto val="1"/>
        <c:lblAlgn val="ctr"/>
        <c:lblOffset val="100"/>
      </c:catAx>
      <c:valAx>
        <c:axId val="96744192"/>
        <c:scaling>
          <c:orientation val="minMax"/>
        </c:scaling>
        <c:axPos val="l"/>
        <c:majorGridlines/>
        <c:numFmt formatCode="00.00" sourceLinked="1"/>
        <c:tickLblPos val="nextTo"/>
        <c:crossAx val="969185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/>
      <c:lineChart>
        <c:grouping val="standard"/>
        <c:ser>
          <c:idx val="0"/>
          <c:order val="0"/>
          <c:tx>
            <c:v>التفاح المحلي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اوت!$C$31:$F$31</c:f>
              <c:numCache>
                <c:formatCode>00.00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96.66</c:v>
                </c:pt>
                <c:pt idx="3">
                  <c:v>121.66</c:v>
                </c:pt>
              </c:numCache>
            </c:numRef>
          </c:val>
        </c:ser>
        <c:ser>
          <c:idx val="1"/>
          <c:order val="1"/>
          <c:tx>
            <c:v>الخوخ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اوت!$C$33:$F$33</c:f>
              <c:numCache>
                <c:formatCode>00.00</c:formatCode>
                <c:ptCount val="4"/>
                <c:pt idx="0">
                  <c:v>105</c:v>
                </c:pt>
                <c:pt idx="1">
                  <c:v>130</c:v>
                </c:pt>
                <c:pt idx="2">
                  <c:v>180</c:v>
                </c:pt>
                <c:pt idx="3">
                  <c:v>170</c:v>
                </c:pt>
              </c:numCache>
            </c:numRef>
          </c:val>
        </c:ser>
        <c:ser>
          <c:idx val="2"/>
          <c:order val="2"/>
          <c:tx>
            <c:v>البطيخ الأحمر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اوت!$C$34:$F$34</c:f>
              <c:numCache>
                <c:formatCode>00.00</c:formatCode>
                <c:ptCount val="4"/>
                <c:pt idx="0">
                  <c:v>30</c:v>
                </c:pt>
                <c:pt idx="1">
                  <c:v>30</c:v>
                </c:pt>
                <c:pt idx="2">
                  <c:v>35</c:v>
                </c:pt>
                <c:pt idx="3">
                  <c:v>35</c:v>
                </c:pt>
              </c:numCache>
            </c:numRef>
          </c:val>
        </c:ser>
        <c:marker val="1"/>
        <c:axId val="96769536"/>
        <c:axId val="96771072"/>
      </c:lineChart>
      <c:catAx>
        <c:axId val="96769536"/>
        <c:scaling>
          <c:orientation val="minMax"/>
        </c:scaling>
        <c:axPos val="b"/>
        <c:tickLblPos val="nextTo"/>
        <c:crossAx val="96771072"/>
        <c:crosses val="autoZero"/>
        <c:auto val="1"/>
        <c:lblAlgn val="ctr"/>
        <c:lblOffset val="100"/>
      </c:catAx>
      <c:valAx>
        <c:axId val="96771072"/>
        <c:scaling>
          <c:orientation val="minMax"/>
        </c:scaling>
        <c:axPos val="l"/>
        <c:majorGridlines/>
        <c:numFmt formatCode="00.00" sourceLinked="1"/>
        <c:tickLblPos val="nextTo"/>
        <c:crossAx val="96769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3089107611548556"/>
          <c:y val="4.6770924467774859E-2"/>
          <c:w val="0.66523381452319053"/>
          <c:h val="0.79822506561679785"/>
        </c:manualLayout>
      </c:layout>
      <c:lineChart>
        <c:grouping val="standard"/>
        <c:ser>
          <c:idx val="0"/>
          <c:order val="0"/>
          <c:tx>
            <c:v>اللحوم البيضاء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اوت!$C$38:$F$38</c:f>
              <c:numCache>
                <c:formatCode>00.00</c:formatCode>
                <c:ptCount val="4"/>
                <c:pt idx="0">
                  <c:v>340</c:v>
                </c:pt>
                <c:pt idx="1">
                  <c:v>350</c:v>
                </c:pt>
                <c:pt idx="2">
                  <c:v>356.66</c:v>
                </c:pt>
                <c:pt idx="3">
                  <c:v>350</c:v>
                </c:pt>
              </c:numCache>
            </c:numRef>
          </c:val>
        </c:ser>
        <c:ser>
          <c:idx val="1"/>
          <c:order val="1"/>
          <c:tx>
            <c:v>البيض</c:v>
          </c:tx>
          <c:cat>
            <c:strLit>
              <c:ptCount val="4"/>
              <c:pt idx="0">
                <c:v>الأسبوع الأول</c:v>
              </c:pt>
              <c:pt idx="1">
                <c:v>الأسبوع الثاني</c:v>
              </c:pt>
              <c:pt idx="2">
                <c:v>الأسبوع الثالث</c:v>
              </c:pt>
              <c:pt idx="3">
                <c:v>الأسبوع الرابع</c:v>
              </c:pt>
            </c:strLit>
          </c:cat>
          <c:val>
            <c:numRef>
              <c:f>اوت!$C$39:$F$39</c:f>
              <c:numCache>
                <c:formatCode>00.00</c:formatCode>
                <c:ptCount val="4"/>
                <c:pt idx="0">
                  <c:v>300</c:v>
                </c:pt>
                <c:pt idx="1">
                  <c:v>258.33</c:v>
                </c:pt>
                <c:pt idx="2">
                  <c:v>230</c:v>
                </c:pt>
                <c:pt idx="3">
                  <c:v>230</c:v>
                </c:pt>
              </c:numCache>
            </c:numRef>
          </c:val>
        </c:ser>
        <c:marker val="1"/>
        <c:axId val="96787456"/>
        <c:axId val="96936704"/>
      </c:lineChart>
      <c:catAx>
        <c:axId val="96787456"/>
        <c:scaling>
          <c:orientation val="minMax"/>
        </c:scaling>
        <c:axPos val="b"/>
        <c:tickLblPos val="nextTo"/>
        <c:crossAx val="96936704"/>
        <c:crosses val="autoZero"/>
        <c:auto val="1"/>
        <c:lblAlgn val="ctr"/>
        <c:lblOffset val="100"/>
      </c:catAx>
      <c:valAx>
        <c:axId val="96936704"/>
        <c:scaling>
          <c:orientation val="minMax"/>
        </c:scaling>
        <c:axPos val="l"/>
        <c:majorGridlines/>
        <c:numFmt formatCode="00.00" sourceLinked="1"/>
        <c:tickLblPos val="nextTo"/>
        <c:crossAx val="9678745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708098228612122"/>
          <c:y val="5.6030340705019457E-2"/>
          <c:w val="0.58658114610673373"/>
          <c:h val="0.79822506561679785"/>
        </c:manualLayout>
      </c:layout>
      <c:lineChart>
        <c:grouping val="standard"/>
        <c:ser>
          <c:idx val="0"/>
          <c:order val="0"/>
          <c:val>
            <c:numRef>
              <c:f>سبتمبر!$C$12:$F$12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166.66</c:v>
                </c:pt>
              </c:numCache>
            </c:numRef>
          </c:val>
        </c:ser>
        <c:ser>
          <c:idx val="1"/>
          <c:order val="1"/>
          <c:val>
            <c:numRef>
              <c:f>سبتمبر!$C$13:$F$13</c:f>
              <c:numCache>
                <c:formatCode>00.00</c:formatCode>
                <c:ptCount val="4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193.33</c:v>
                </c:pt>
              </c:numCache>
            </c:numRef>
          </c:val>
        </c:ser>
        <c:marker val="1"/>
        <c:axId val="96982144"/>
        <c:axId val="96983680"/>
      </c:lineChart>
      <c:catAx>
        <c:axId val="96982144"/>
        <c:scaling>
          <c:orientation val="minMax"/>
        </c:scaling>
        <c:axPos val="b"/>
        <c:tickLblPos val="nextTo"/>
        <c:crossAx val="96983680"/>
        <c:crosses val="autoZero"/>
        <c:auto val="1"/>
        <c:lblAlgn val="ctr"/>
        <c:lblOffset val="100"/>
      </c:catAx>
      <c:valAx>
        <c:axId val="96983680"/>
        <c:scaling>
          <c:orientation val="minMax"/>
        </c:scaling>
        <c:axPos val="l"/>
        <c:majorGridlines/>
        <c:numFmt formatCode="00.00" sourceLinked="1"/>
        <c:tickLblPos val="nextTo"/>
        <c:crossAx val="969821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</xdr:row>
      <xdr:rowOff>0</xdr:rowOff>
    </xdr:from>
    <xdr:to>
      <xdr:col>16</xdr:col>
      <xdr:colOff>533400</xdr:colOff>
      <xdr:row>10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533400</xdr:colOff>
      <xdr:row>11</xdr:row>
      <xdr:rowOff>66676</xdr:rowOff>
    </xdr:from>
    <xdr:to>
      <xdr:col>16</xdr:col>
      <xdr:colOff>533400</xdr:colOff>
      <xdr:row>20</xdr:row>
      <xdr:rowOff>142876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21</xdr:row>
      <xdr:rowOff>152400</xdr:rowOff>
    </xdr:from>
    <xdr:to>
      <xdr:col>16</xdr:col>
      <xdr:colOff>523875</xdr:colOff>
      <xdr:row>32</xdr:row>
      <xdr:rowOff>28576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523875</xdr:colOff>
      <xdr:row>33</xdr:row>
      <xdr:rowOff>38100</xdr:rowOff>
    </xdr:from>
    <xdr:to>
      <xdr:col>16</xdr:col>
      <xdr:colOff>523875</xdr:colOff>
      <xdr:row>40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</xdr:row>
      <xdr:rowOff>0</xdr:rowOff>
    </xdr:from>
    <xdr:to>
      <xdr:col>16</xdr:col>
      <xdr:colOff>533400</xdr:colOff>
      <xdr:row>10</xdr:row>
      <xdr:rowOff>47625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533400</xdr:colOff>
      <xdr:row>11</xdr:row>
      <xdr:rowOff>66676</xdr:rowOff>
    </xdr:from>
    <xdr:to>
      <xdr:col>16</xdr:col>
      <xdr:colOff>533400</xdr:colOff>
      <xdr:row>20</xdr:row>
      <xdr:rowOff>142876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21</xdr:row>
      <xdr:rowOff>152400</xdr:rowOff>
    </xdr:from>
    <xdr:to>
      <xdr:col>16</xdr:col>
      <xdr:colOff>523875</xdr:colOff>
      <xdr:row>32</xdr:row>
      <xdr:rowOff>28576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523875</xdr:colOff>
      <xdr:row>33</xdr:row>
      <xdr:rowOff>38100</xdr:rowOff>
    </xdr:from>
    <xdr:to>
      <xdr:col>16</xdr:col>
      <xdr:colOff>523875</xdr:colOff>
      <xdr:row>40</xdr:row>
      <xdr:rowOff>66675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533400</xdr:colOff>
      <xdr:row>1</xdr:row>
      <xdr:rowOff>0</xdr:rowOff>
    </xdr:from>
    <xdr:to>
      <xdr:col>16</xdr:col>
      <xdr:colOff>533400</xdr:colOff>
      <xdr:row>10</xdr:row>
      <xdr:rowOff>47625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533400</xdr:colOff>
      <xdr:row>11</xdr:row>
      <xdr:rowOff>66676</xdr:rowOff>
    </xdr:from>
    <xdr:to>
      <xdr:col>16</xdr:col>
      <xdr:colOff>533400</xdr:colOff>
      <xdr:row>20</xdr:row>
      <xdr:rowOff>142876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21</xdr:row>
      <xdr:rowOff>152400</xdr:rowOff>
    </xdr:from>
    <xdr:to>
      <xdr:col>16</xdr:col>
      <xdr:colOff>523875</xdr:colOff>
      <xdr:row>32</xdr:row>
      <xdr:rowOff>28576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523875</xdr:colOff>
      <xdr:row>33</xdr:row>
      <xdr:rowOff>38100</xdr:rowOff>
    </xdr:from>
    <xdr:to>
      <xdr:col>16</xdr:col>
      <xdr:colOff>523875</xdr:colOff>
      <xdr:row>40</xdr:row>
      <xdr:rowOff>66675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447675</xdr:colOff>
      <xdr:row>1</xdr:row>
      <xdr:rowOff>180975</xdr:rowOff>
    </xdr:from>
    <xdr:to>
      <xdr:col>16</xdr:col>
      <xdr:colOff>447675</xdr:colOff>
      <xdr:row>9</xdr:row>
      <xdr:rowOff>323850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457200</xdr:colOff>
      <xdr:row>10</xdr:row>
      <xdr:rowOff>28576</xdr:rowOff>
    </xdr:from>
    <xdr:to>
      <xdr:col>16</xdr:col>
      <xdr:colOff>457200</xdr:colOff>
      <xdr:row>20</xdr:row>
      <xdr:rowOff>19051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485775</xdr:colOff>
      <xdr:row>20</xdr:row>
      <xdr:rowOff>95249</xdr:rowOff>
    </xdr:from>
    <xdr:to>
      <xdr:col>16</xdr:col>
      <xdr:colOff>419100</xdr:colOff>
      <xdr:row>30</xdr:row>
      <xdr:rowOff>114300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504825</xdr:colOff>
      <xdr:row>30</xdr:row>
      <xdr:rowOff>161925</xdr:rowOff>
    </xdr:from>
    <xdr:to>
      <xdr:col>16</xdr:col>
      <xdr:colOff>409575</xdr:colOff>
      <xdr:row>42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336177</xdr:colOff>
      <xdr:row>20</xdr:row>
      <xdr:rowOff>67236</xdr:rowOff>
    </xdr:from>
    <xdr:to>
      <xdr:col>16</xdr:col>
      <xdr:colOff>504266</xdr:colOff>
      <xdr:row>30</xdr:row>
      <xdr:rowOff>2240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403412</xdr:colOff>
      <xdr:row>10</xdr:row>
      <xdr:rowOff>44822</xdr:rowOff>
    </xdr:from>
    <xdr:to>
      <xdr:col>16</xdr:col>
      <xdr:colOff>493059</xdr:colOff>
      <xdr:row>19</xdr:row>
      <xdr:rowOff>168089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369796</xdr:colOff>
      <xdr:row>30</xdr:row>
      <xdr:rowOff>168088</xdr:rowOff>
    </xdr:from>
    <xdr:to>
      <xdr:col>16</xdr:col>
      <xdr:colOff>537883</xdr:colOff>
      <xdr:row>42</xdr:row>
      <xdr:rowOff>78441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369794</xdr:colOff>
      <xdr:row>1</xdr:row>
      <xdr:rowOff>22413</xdr:rowOff>
    </xdr:from>
    <xdr:to>
      <xdr:col>16</xdr:col>
      <xdr:colOff>504265</xdr:colOff>
      <xdr:row>9</xdr:row>
      <xdr:rowOff>324970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347384</xdr:colOff>
      <xdr:row>10</xdr:row>
      <xdr:rowOff>44822</xdr:rowOff>
    </xdr:from>
    <xdr:to>
      <xdr:col>16</xdr:col>
      <xdr:colOff>493060</xdr:colOff>
      <xdr:row>19</xdr:row>
      <xdr:rowOff>168089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358588</xdr:colOff>
      <xdr:row>30</xdr:row>
      <xdr:rowOff>168088</xdr:rowOff>
    </xdr:from>
    <xdr:to>
      <xdr:col>16</xdr:col>
      <xdr:colOff>515470</xdr:colOff>
      <xdr:row>42</xdr:row>
      <xdr:rowOff>78441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358588</xdr:colOff>
      <xdr:row>20</xdr:row>
      <xdr:rowOff>67235</xdr:rowOff>
    </xdr:from>
    <xdr:to>
      <xdr:col>16</xdr:col>
      <xdr:colOff>493058</xdr:colOff>
      <xdr:row>30</xdr:row>
      <xdr:rowOff>145677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0"/>
  <sheetViews>
    <sheetView rightToLeft="1" workbookViewId="0">
      <selection activeCell="C41" sqref="C41:F43"/>
    </sheetView>
  </sheetViews>
  <sheetFormatPr baseColWidth="10" defaultRowHeight="15"/>
  <cols>
    <col min="1" max="1" width="13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8" width="9.7109375" customWidth="1"/>
    <col min="9" max="9" width="7.710937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8.5" customHeight="1">
      <c r="K1" s="73" t="s">
        <v>55</v>
      </c>
      <c r="L1" s="73"/>
      <c r="M1" s="73"/>
      <c r="N1" s="73"/>
      <c r="O1" s="73"/>
      <c r="P1" s="73"/>
      <c r="Q1" s="73"/>
    </row>
    <row r="2" spans="1:17" ht="26.25" customHeight="1" thickBot="1">
      <c r="A2" s="74" t="s">
        <v>54</v>
      </c>
      <c r="B2" s="74"/>
      <c r="C2" s="74"/>
      <c r="D2" s="74"/>
      <c r="E2" s="74"/>
      <c r="F2" s="74"/>
      <c r="G2" s="74"/>
      <c r="H2" s="74"/>
      <c r="I2" s="74"/>
      <c r="J2" s="74"/>
      <c r="Q2" s="75" t="s">
        <v>56</v>
      </c>
    </row>
    <row r="3" spans="1:17">
      <c r="A3" s="76" t="s">
        <v>4</v>
      </c>
      <c r="B3" s="78" t="s">
        <v>3</v>
      </c>
      <c r="C3" s="80" t="s">
        <v>2</v>
      </c>
      <c r="D3" s="81"/>
      <c r="E3" s="81"/>
      <c r="F3" s="82"/>
      <c r="G3" s="80" t="s">
        <v>1</v>
      </c>
      <c r="H3" s="82"/>
      <c r="I3" s="80" t="s">
        <v>0</v>
      </c>
      <c r="J3" s="83"/>
      <c r="Q3" s="75"/>
    </row>
    <row r="4" spans="1:17" ht="15.75" thickBot="1">
      <c r="A4" s="77"/>
      <c r="B4" s="79"/>
      <c r="C4" s="28">
        <v>1</v>
      </c>
      <c r="D4" s="28">
        <v>2</v>
      </c>
      <c r="E4" s="28">
        <v>3</v>
      </c>
      <c r="F4" s="28">
        <v>4</v>
      </c>
      <c r="G4" s="28" t="s">
        <v>8</v>
      </c>
      <c r="H4" s="28" t="s">
        <v>7</v>
      </c>
      <c r="I4" s="28" t="s">
        <v>6</v>
      </c>
      <c r="J4" s="29" t="s">
        <v>5</v>
      </c>
      <c r="Q4" s="75"/>
    </row>
    <row r="5" spans="1:17" ht="21.75" customHeight="1" thickBo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23" t="s">
        <v>11</v>
      </c>
      <c r="B6" s="24" t="s">
        <v>10</v>
      </c>
      <c r="C6" s="13">
        <v>45</v>
      </c>
      <c r="D6" s="13">
        <v>45</v>
      </c>
      <c r="E6" s="13">
        <v>45</v>
      </c>
      <c r="F6" s="13">
        <v>45</v>
      </c>
      <c r="G6" s="13">
        <v>45</v>
      </c>
      <c r="H6" s="13">
        <f>(C6+D6+E6+F6)/4</f>
        <v>45</v>
      </c>
      <c r="I6" s="13">
        <f>G6-H6</f>
        <v>0</v>
      </c>
      <c r="J6" s="14">
        <f>(I6*100)/G6</f>
        <v>0</v>
      </c>
      <c r="Q6" s="75"/>
    </row>
    <row r="7" spans="1:17">
      <c r="A7" s="25" t="s">
        <v>12</v>
      </c>
      <c r="B7" s="2" t="s">
        <v>10</v>
      </c>
      <c r="C7" s="1">
        <v>85</v>
      </c>
      <c r="D7" s="1">
        <v>85</v>
      </c>
      <c r="E7" s="1">
        <v>85</v>
      </c>
      <c r="F7" s="1">
        <v>85</v>
      </c>
      <c r="G7" s="1">
        <v>85</v>
      </c>
      <c r="H7" s="1">
        <f t="shared" ref="H7:H43" si="0">(C7+D7+E7+F7)/4</f>
        <v>85</v>
      </c>
      <c r="I7" s="1">
        <f t="shared" ref="I7:I18" si="1">G7-H7</f>
        <v>0</v>
      </c>
      <c r="J7" s="16">
        <f t="shared" ref="J7:J43" si="2">(I7*100)/G7</f>
        <v>0</v>
      </c>
      <c r="Q7" s="75"/>
    </row>
    <row r="8" spans="1:17">
      <c r="A8" s="25" t="s">
        <v>14</v>
      </c>
      <c r="B8" s="2" t="s">
        <v>13</v>
      </c>
      <c r="C8" s="1">
        <v>200</v>
      </c>
      <c r="D8" s="1">
        <v>200</v>
      </c>
      <c r="E8" s="1">
        <v>200</v>
      </c>
      <c r="F8" s="1">
        <v>200</v>
      </c>
      <c r="G8" s="1">
        <v>200</v>
      </c>
      <c r="H8" s="1">
        <f t="shared" si="0"/>
        <v>200</v>
      </c>
      <c r="I8" s="1">
        <f t="shared" si="1"/>
        <v>0</v>
      </c>
      <c r="J8" s="16">
        <f t="shared" si="2"/>
        <v>0</v>
      </c>
      <c r="Q8" s="75"/>
    </row>
    <row r="9" spans="1:17">
      <c r="A9" s="25" t="s">
        <v>15</v>
      </c>
      <c r="B9" s="2" t="s">
        <v>13</v>
      </c>
      <c r="C9" s="1">
        <v>360</v>
      </c>
      <c r="D9" s="1">
        <v>360</v>
      </c>
      <c r="E9" s="1">
        <v>360</v>
      </c>
      <c r="F9" s="1">
        <v>360</v>
      </c>
      <c r="G9" s="1">
        <v>360</v>
      </c>
      <c r="H9" s="1">
        <f t="shared" si="0"/>
        <v>360</v>
      </c>
      <c r="I9" s="1">
        <f t="shared" si="1"/>
        <v>0</v>
      </c>
      <c r="J9" s="16">
        <f t="shared" si="2"/>
        <v>0</v>
      </c>
      <c r="Q9" s="75"/>
    </row>
    <row r="10" spans="1:17">
      <c r="A10" s="25" t="s">
        <v>16</v>
      </c>
      <c r="B10" s="2" t="s">
        <v>13</v>
      </c>
      <c r="C10" s="1">
        <v>280</v>
      </c>
      <c r="D10" s="1">
        <v>280</v>
      </c>
      <c r="E10" s="1">
        <v>280</v>
      </c>
      <c r="F10" s="1">
        <v>280</v>
      </c>
      <c r="G10" s="1">
        <v>280</v>
      </c>
      <c r="H10" s="1">
        <f t="shared" si="0"/>
        <v>280</v>
      </c>
      <c r="I10" s="1">
        <f t="shared" si="1"/>
        <v>0</v>
      </c>
      <c r="J10" s="16">
        <f t="shared" si="2"/>
        <v>0</v>
      </c>
    </row>
    <row r="11" spans="1:17">
      <c r="A11" s="25" t="s">
        <v>17</v>
      </c>
      <c r="B11" s="2" t="s">
        <v>10</v>
      </c>
      <c r="C11" s="1">
        <v>110</v>
      </c>
      <c r="D11" s="1">
        <v>110</v>
      </c>
      <c r="E11" s="1">
        <v>110</v>
      </c>
      <c r="F11" s="1">
        <v>110</v>
      </c>
      <c r="G11" s="1">
        <v>110</v>
      </c>
      <c r="H11" s="1">
        <f t="shared" si="0"/>
        <v>110</v>
      </c>
      <c r="I11" s="1">
        <f t="shared" si="1"/>
        <v>0</v>
      </c>
      <c r="J11" s="16">
        <f t="shared" si="2"/>
        <v>0</v>
      </c>
    </row>
    <row r="12" spans="1:17">
      <c r="A12" s="25" t="s">
        <v>18</v>
      </c>
      <c r="B12" s="2" t="s">
        <v>10</v>
      </c>
      <c r="C12" s="1">
        <v>180</v>
      </c>
      <c r="D12" s="1">
        <v>180</v>
      </c>
      <c r="E12" s="1">
        <v>180</v>
      </c>
      <c r="F12" s="1">
        <v>166.66</v>
      </c>
      <c r="G12" s="1">
        <v>180</v>
      </c>
      <c r="H12" s="1">
        <f t="shared" si="0"/>
        <v>176.66499999999999</v>
      </c>
      <c r="I12" s="1">
        <f t="shared" si="1"/>
        <v>3.335000000000008</v>
      </c>
      <c r="J12" s="16">
        <f t="shared" si="2"/>
        <v>1.8527777777777823</v>
      </c>
      <c r="Q12" s="75" t="s">
        <v>56</v>
      </c>
    </row>
    <row r="13" spans="1:17">
      <c r="A13" s="25" t="s">
        <v>19</v>
      </c>
      <c r="B13" s="2" t="s">
        <v>10</v>
      </c>
      <c r="C13" s="1">
        <v>180</v>
      </c>
      <c r="D13" s="1">
        <v>180</v>
      </c>
      <c r="E13" s="1">
        <v>180</v>
      </c>
      <c r="F13" s="1">
        <v>193.33</v>
      </c>
      <c r="G13" s="1">
        <v>180</v>
      </c>
      <c r="H13" s="1">
        <f t="shared" si="0"/>
        <v>183.33250000000001</v>
      </c>
      <c r="I13" s="1">
        <f t="shared" si="1"/>
        <v>-3.3325000000000102</v>
      </c>
      <c r="J13" s="16">
        <f t="shared" si="2"/>
        <v>-1.8513888888888945</v>
      </c>
      <c r="Q13" s="75"/>
    </row>
    <row r="14" spans="1:17" ht="15" customHeight="1">
      <c r="A14" s="25" t="s">
        <v>21</v>
      </c>
      <c r="B14" s="2" t="s">
        <v>20</v>
      </c>
      <c r="C14" s="1">
        <v>580</v>
      </c>
      <c r="D14" s="1">
        <v>580</v>
      </c>
      <c r="E14" s="1">
        <v>580</v>
      </c>
      <c r="F14" s="1">
        <v>580</v>
      </c>
      <c r="G14" s="1">
        <v>580</v>
      </c>
      <c r="H14" s="1">
        <f t="shared" si="0"/>
        <v>580</v>
      </c>
      <c r="I14" s="1">
        <f t="shared" si="1"/>
        <v>0</v>
      </c>
      <c r="J14" s="16">
        <f t="shared" si="2"/>
        <v>0</v>
      </c>
      <c r="Q14" s="75"/>
    </row>
    <row r="15" spans="1:17">
      <c r="A15" s="25" t="s">
        <v>22</v>
      </c>
      <c r="B15" s="2" t="s">
        <v>10</v>
      </c>
      <c r="C15" s="1">
        <v>175</v>
      </c>
      <c r="D15" s="1">
        <v>175</v>
      </c>
      <c r="E15" s="1">
        <v>175</v>
      </c>
      <c r="F15" s="1">
        <v>175</v>
      </c>
      <c r="G15" s="1">
        <v>175</v>
      </c>
      <c r="H15" s="1">
        <f t="shared" si="0"/>
        <v>175</v>
      </c>
      <c r="I15" s="1">
        <f t="shared" si="1"/>
        <v>0</v>
      </c>
      <c r="J15" s="16">
        <f t="shared" si="2"/>
        <v>0</v>
      </c>
      <c r="Q15" s="75"/>
    </row>
    <row r="16" spans="1:17">
      <c r="A16" s="25" t="s">
        <v>23</v>
      </c>
      <c r="B16" s="2" t="s">
        <v>10</v>
      </c>
      <c r="C16" s="1">
        <v>70</v>
      </c>
      <c r="D16" s="1">
        <v>70</v>
      </c>
      <c r="E16" s="1">
        <v>70</v>
      </c>
      <c r="F16" s="1">
        <v>70</v>
      </c>
      <c r="G16" s="1">
        <v>70</v>
      </c>
      <c r="H16" s="1">
        <f t="shared" si="0"/>
        <v>70</v>
      </c>
      <c r="I16" s="1">
        <f t="shared" si="1"/>
        <v>0</v>
      </c>
      <c r="J16" s="16">
        <f t="shared" si="2"/>
        <v>0</v>
      </c>
      <c r="Q16" s="75"/>
    </row>
    <row r="17" spans="1:17">
      <c r="A17" s="25" t="s">
        <v>24</v>
      </c>
      <c r="B17" s="2" t="s">
        <v>10</v>
      </c>
      <c r="C17" s="1">
        <v>145</v>
      </c>
      <c r="D17" s="1">
        <v>145</v>
      </c>
      <c r="E17" s="1">
        <v>145</v>
      </c>
      <c r="F17" s="1">
        <v>145</v>
      </c>
      <c r="G17" s="1">
        <v>145</v>
      </c>
      <c r="H17" s="1">
        <f t="shared" si="0"/>
        <v>145</v>
      </c>
      <c r="I17" s="1">
        <f t="shared" si="1"/>
        <v>0</v>
      </c>
      <c r="J17" s="16">
        <f t="shared" si="2"/>
        <v>0</v>
      </c>
      <c r="Q17" s="75"/>
    </row>
    <row r="18" spans="1:17">
      <c r="A18" s="25" t="s">
        <v>25</v>
      </c>
      <c r="B18" s="2" t="s">
        <v>10</v>
      </c>
      <c r="C18" s="1">
        <v>400</v>
      </c>
      <c r="D18" s="1">
        <v>400</v>
      </c>
      <c r="E18" s="1">
        <v>400</v>
      </c>
      <c r="F18" s="1">
        <v>400</v>
      </c>
      <c r="G18" s="1">
        <v>400</v>
      </c>
      <c r="H18" s="1">
        <f t="shared" si="0"/>
        <v>400</v>
      </c>
      <c r="I18" s="1">
        <f t="shared" si="1"/>
        <v>0</v>
      </c>
      <c r="J18" s="16">
        <f t="shared" si="2"/>
        <v>0</v>
      </c>
      <c r="Q18" s="75"/>
    </row>
    <row r="19" spans="1:17" ht="15.75" thickBot="1">
      <c r="A19" s="26" t="s">
        <v>26</v>
      </c>
      <c r="B19" s="27" t="s">
        <v>10</v>
      </c>
      <c r="C19" s="20">
        <v>580</v>
      </c>
      <c r="D19" s="20">
        <v>580</v>
      </c>
      <c r="E19" s="20">
        <v>580</v>
      </c>
      <c r="F19" s="20">
        <v>580</v>
      </c>
      <c r="G19" s="20">
        <v>580</v>
      </c>
      <c r="H19" s="20">
        <f t="shared" si="0"/>
        <v>580</v>
      </c>
      <c r="I19" s="20">
        <f>G19-H19</f>
        <v>0</v>
      </c>
      <c r="J19" s="21">
        <f t="shared" si="2"/>
        <v>0</v>
      </c>
      <c r="Q19" s="75"/>
    </row>
    <row r="20" spans="1:17" ht="24" customHeight="1" thickBot="1">
      <c r="A20" s="84" t="s">
        <v>27</v>
      </c>
      <c r="B20" s="84"/>
      <c r="C20" s="84"/>
      <c r="D20" s="84"/>
      <c r="E20" s="84"/>
      <c r="F20" s="84"/>
      <c r="G20" s="84"/>
      <c r="H20" s="84"/>
      <c r="I20" s="84"/>
      <c r="J20" s="84"/>
      <c r="Q20" s="75"/>
    </row>
    <row r="21" spans="1:17">
      <c r="A21" s="37" t="s">
        <v>28</v>
      </c>
      <c r="B21" s="11" t="s">
        <v>10</v>
      </c>
      <c r="C21" s="12">
        <v>30.83</v>
      </c>
      <c r="D21" s="12">
        <v>25</v>
      </c>
      <c r="E21" s="12">
        <v>33.33</v>
      </c>
      <c r="F21" s="12">
        <v>38.33</v>
      </c>
      <c r="G21" s="12">
        <v>27.5</v>
      </c>
      <c r="H21" s="13">
        <f t="shared" si="0"/>
        <v>31.872499999999999</v>
      </c>
      <c r="I21" s="13">
        <f>G21-H21</f>
        <v>-4.3724999999999987</v>
      </c>
      <c r="J21" s="14">
        <f t="shared" si="2"/>
        <v>-15.899999999999995</v>
      </c>
      <c r="Q21" s="75"/>
    </row>
    <row r="22" spans="1:17">
      <c r="A22" s="15" t="s">
        <v>29</v>
      </c>
      <c r="B22" s="4" t="s">
        <v>10</v>
      </c>
      <c r="C22" s="39">
        <v>25</v>
      </c>
      <c r="D22" s="39">
        <v>25</v>
      </c>
      <c r="E22" s="39">
        <v>30.83</v>
      </c>
      <c r="F22" s="39">
        <v>35</v>
      </c>
      <c r="G22" s="39">
        <v>28.75</v>
      </c>
      <c r="H22" s="1">
        <f t="shared" si="0"/>
        <v>28.9575</v>
      </c>
      <c r="I22" s="1">
        <f t="shared" ref="I22:I43" si="3">G22-H22</f>
        <v>-0.20749999999999957</v>
      </c>
      <c r="J22" s="16">
        <f t="shared" si="2"/>
        <v>-0.72173913043478111</v>
      </c>
    </row>
    <row r="23" spans="1:17">
      <c r="A23" s="15" t="s">
        <v>30</v>
      </c>
      <c r="B23" s="4" t="s">
        <v>10</v>
      </c>
      <c r="C23" s="39">
        <v>150</v>
      </c>
      <c r="D23" s="39">
        <v>150</v>
      </c>
      <c r="E23" s="39">
        <v>96.66</v>
      </c>
      <c r="F23" s="39">
        <v>150</v>
      </c>
      <c r="G23" s="39">
        <v>112.91</v>
      </c>
      <c r="H23" s="1">
        <f t="shared" si="0"/>
        <v>136.66499999999999</v>
      </c>
      <c r="I23" s="1">
        <f t="shared" si="3"/>
        <v>-23.754999999999995</v>
      </c>
      <c r="J23" s="16">
        <f t="shared" si="2"/>
        <v>-21.038880524311395</v>
      </c>
      <c r="Q23" s="75" t="s">
        <v>57</v>
      </c>
    </row>
    <row r="24" spans="1:17">
      <c r="A24" s="15" t="s">
        <v>31</v>
      </c>
      <c r="B24" s="4" t="s">
        <v>10</v>
      </c>
      <c r="C24" s="39">
        <v>40</v>
      </c>
      <c r="D24" s="39">
        <v>40</v>
      </c>
      <c r="E24" s="39">
        <v>40</v>
      </c>
      <c r="F24" s="39">
        <v>48.33</v>
      </c>
      <c r="G24" s="39">
        <v>48.33</v>
      </c>
      <c r="H24" s="1">
        <f t="shared" si="0"/>
        <v>42.082499999999996</v>
      </c>
      <c r="I24" s="1">
        <f t="shared" si="3"/>
        <v>6.2475000000000023</v>
      </c>
      <c r="J24" s="16">
        <f t="shared" si="2"/>
        <v>12.926753569211675</v>
      </c>
      <c r="Q24" s="75"/>
    </row>
    <row r="25" spans="1:17">
      <c r="A25" s="15" t="s">
        <v>32</v>
      </c>
      <c r="B25" s="4" t="s">
        <v>10</v>
      </c>
      <c r="C25" s="39">
        <v>50</v>
      </c>
      <c r="D25" s="39">
        <v>50</v>
      </c>
      <c r="E25" s="39">
        <v>56.66</v>
      </c>
      <c r="F25" s="39">
        <v>50</v>
      </c>
      <c r="G25" s="39">
        <v>54.83</v>
      </c>
      <c r="H25" s="1">
        <f t="shared" si="0"/>
        <v>51.664999999999999</v>
      </c>
      <c r="I25" s="1">
        <f t="shared" si="3"/>
        <v>3.1649999999999991</v>
      </c>
      <c r="J25" s="16">
        <f t="shared" si="2"/>
        <v>5.7723873791719846</v>
      </c>
      <c r="Q25" s="75"/>
    </row>
    <row r="26" spans="1:17" ht="15" customHeight="1">
      <c r="A26" s="15" t="s">
        <v>33</v>
      </c>
      <c r="B26" s="4" t="s">
        <v>10</v>
      </c>
      <c r="C26" s="39">
        <v>50</v>
      </c>
      <c r="D26" s="39">
        <v>66.66</v>
      </c>
      <c r="E26" s="39">
        <v>60</v>
      </c>
      <c r="F26" s="39">
        <v>50</v>
      </c>
      <c r="G26" s="39">
        <v>45.83</v>
      </c>
      <c r="H26" s="1">
        <f t="shared" si="0"/>
        <v>56.664999999999999</v>
      </c>
      <c r="I26" s="1">
        <f t="shared" si="3"/>
        <v>-10.835000000000001</v>
      </c>
      <c r="J26" s="16">
        <f t="shared" si="2"/>
        <v>-23.641719397774384</v>
      </c>
      <c r="Q26" s="75"/>
    </row>
    <row r="27" spans="1:17">
      <c r="A27" s="15" t="s">
        <v>34</v>
      </c>
      <c r="B27" s="4" t="s">
        <v>10</v>
      </c>
      <c r="C27" s="39">
        <v>33.33</v>
      </c>
      <c r="D27" s="39">
        <v>35</v>
      </c>
      <c r="E27" s="39">
        <v>76.66</v>
      </c>
      <c r="F27" s="39">
        <v>50</v>
      </c>
      <c r="G27" s="39">
        <v>47.08</v>
      </c>
      <c r="H27" s="1">
        <f t="shared" si="0"/>
        <v>48.747500000000002</v>
      </c>
      <c r="I27" s="1">
        <f t="shared" si="3"/>
        <v>-1.667500000000004</v>
      </c>
      <c r="J27" s="16">
        <f t="shared" si="2"/>
        <v>-3.541843670348352</v>
      </c>
      <c r="Q27" s="75"/>
    </row>
    <row r="28" spans="1:17" ht="15.75" thickBot="1">
      <c r="A28" s="38" t="s">
        <v>35</v>
      </c>
      <c r="B28" s="18" t="s">
        <v>10</v>
      </c>
      <c r="C28" s="19">
        <v>51.66</v>
      </c>
      <c r="D28" s="19">
        <v>50</v>
      </c>
      <c r="E28" s="19">
        <v>70</v>
      </c>
      <c r="F28" s="19">
        <v>58.33</v>
      </c>
      <c r="G28" s="19">
        <v>101.66</v>
      </c>
      <c r="H28" s="20">
        <f t="shared" si="0"/>
        <v>57.497500000000002</v>
      </c>
      <c r="I28" s="20">
        <f t="shared" si="3"/>
        <v>44.162499999999994</v>
      </c>
      <c r="J28" s="21">
        <f t="shared" si="2"/>
        <v>43.441373204800307</v>
      </c>
      <c r="Q28" s="75"/>
    </row>
    <row r="29" spans="1:17" ht="25.5" customHeight="1" thickBot="1">
      <c r="A29" s="84" t="s">
        <v>36</v>
      </c>
      <c r="B29" s="84"/>
      <c r="C29" s="84"/>
      <c r="D29" s="84"/>
      <c r="E29" s="84"/>
      <c r="F29" s="84"/>
      <c r="G29" s="84"/>
      <c r="H29" s="84"/>
      <c r="I29" s="84"/>
      <c r="J29" s="84"/>
      <c r="Q29" s="75"/>
    </row>
    <row r="30" spans="1:17">
      <c r="A30" s="37" t="s">
        <v>37</v>
      </c>
      <c r="B30" s="11" t="s">
        <v>10</v>
      </c>
      <c r="C30" s="12">
        <v>500</v>
      </c>
      <c r="D30" s="12">
        <v>500</v>
      </c>
      <c r="E30" s="12">
        <v>500</v>
      </c>
      <c r="F30" s="12">
        <v>500</v>
      </c>
      <c r="G30" s="12">
        <v>308.33</v>
      </c>
      <c r="H30" s="13">
        <f t="shared" si="0"/>
        <v>500</v>
      </c>
      <c r="I30" s="13">
        <f t="shared" si="3"/>
        <v>-191.67000000000002</v>
      </c>
      <c r="J30" s="14">
        <f t="shared" si="2"/>
        <v>-62.16391528557066</v>
      </c>
      <c r="Q30" s="75"/>
    </row>
    <row r="31" spans="1:17">
      <c r="A31" s="15" t="s">
        <v>38</v>
      </c>
      <c r="B31" s="4" t="s">
        <v>10</v>
      </c>
      <c r="C31" s="39">
        <v>100</v>
      </c>
      <c r="D31" s="39">
        <v>100</v>
      </c>
      <c r="E31" s="39">
        <v>96.66</v>
      </c>
      <c r="F31" s="39">
        <v>121.66</v>
      </c>
      <c r="G31" s="39">
        <v>111.25</v>
      </c>
      <c r="H31" s="1">
        <f t="shared" si="0"/>
        <v>104.57999999999998</v>
      </c>
      <c r="I31" s="1">
        <f t="shared" si="3"/>
        <v>6.6700000000000159</v>
      </c>
      <c r="J31" s="16">
        <f t="shared" si="2"/>
        <v>5.9955056179775426</v>
      </c>
      <c r="Q31" s="75"/>
    </row>
    <row r="32" spans="1:17">
      <c r="A32" s="15" t="s">
        <v>39</v>
      </c>
      <c r="B32" s="4" t="s">
        <v>10</v>
      </c>
      <c r="C32" s="39">
        <v>160</v>
      </c>
      <c r="D32" s="39">
        <v>80</v>
      </c>
      <c r="E32" s="39">
        <v>140</v>
      </c>
      <c r="F32" s="39">
        <v>150</v>
      </c>
      <c r="G32" s="39">
        <v>129.16</v>
      </c>
      <c r="H32" s="1">
        <f t="shared" si="0"/>
        <v>132.5</v>
      </c>
      <c r="I32" s="1">
        <f t="shared" si="3"/>
        <v>-3.3400000000000034</v>
      </c>
      <c r="J32" s="16">
        <f t="shared" si="2"/>
        <v>-2.5859399194797179</v>
      </c>
      <c r="Q32" s="75"/>
    </row>
    <row r="33" spans="1:17">
      <c r="A33" s="15" t="s">
        <v>40</v>
      </c>
      <c r="B33" s="4" t="s">
        <v>10</v>
      </c>
      <c r="C33" s="39">
        <v>105</v>
      </c>
      <c r="D33" s="39">
        <v>130</v>
      </c>
      <c r="E33" s="39">
        <v>180</v>
      </c>
      <c r="F33" s="39">
        <v>170</v>
      </c>
      <c r="G33" s="39">
        <v>92.5</v>
      </c>
      <c r="H33" s="1">
        <f t="shared" si="0"/>
        <v>146.25</v>
      </c>
      <c r="I33" s="1">
        <f t="shared" si="3"/>
        <v>-53.75</v>
      </c>
      <c r="J33" s="16">
        <f t="shared" si="2"/>
        <v>-58.108108108108105</v>
      </c>
      <c r="Q33" s="75"/>
    </row>
    <row r="34" spans="1:17" ht="15.75" thickBot="1">
      <c r="A34" s="38" t="s">
        <v>41</v>
      </c>
      <c r="B34" s="18" t="s">
        <v>10</v>
      </c>
      <c r="C34" s="19">
        <v>30</v>
      </c>
      <c r="D34" s="19">
        <v>30</v>
      </c>
      <c r="E34" s="19">
        <v>35</v>
      </c>
      <c r="F34" s="19">
        <v>35</v>
      </c>
      <c r="G34" s="19">
        <v>46.66</v>
      </c>
      <c r="H34" s="20">
        <f t="shared" si="0"/>
        <v>32.5</v>
      </c>
      <c r="I34" s="20">
        <f t="shared" si="3"/>
        <v>14.159999999999997</v>
      </c>
      <c r="J34" s="21">
        <f t="shared" si="2"/>
        <v>30.347192456065144</v>
      </c>
      <c r="Q34" s="75" t="s">
        <v>57</v>
      </c>
    </row>
    <row r="35" spans="1:17" ht="24" customHeight="1" thickBot="1">
      <c r="A35" s="84" t="s">
        <v>42</v>
      </c>
      <c r="B35" s="84"/>
      <c r="C35" s="84"/>
      <c r="D35" s="84"/>
      <c r="E35" s="84"/>
      <c r="F35" s="84"/>
      <c r="G35" s="84"/>
      <c r="H35" s="84"/>
      <c r="I35" s="84"/>
      <c r="J35" s="84"/>
      <c r="Q35" s="75"/>
    </row>
    <row r="36" spans="1:17">
      <c r="A36" s="37" t="s">
        <v>43</v>
      </c>
      <c r="B36" s="11" t="s">
        <v>10</v>
      </c>
      <c r="C36" s="12">
        <v>1000</v>
      </c>
      <c r="D36" s="12">
        <v>1000</v>
      </c>
      <c r="E36" s="12">
        <v>1000</v>
      </c>
      <c r="F36" s="12">
        <v>1000</v>
      </c>
      <c r="G36" s="12">
        <v>1000</v>
      </c>
      <c r="H36" s="13">
        <f t="shared" si="0"/>
        <v>1000</v>
      </c>
      <c r="I36" s="13">
        <f t="shared" si="3"/>
        <v>0</v>
      </c>
      <c r="J36" s="14">
        <f t="shared" si="2"/>
        <v>0</v>
      </c>
      <c r="Q36" s="75"/>
    </row>
    <row r="37" spans="1:17" ht="15" customHeight="1">
      <c r="A37" s="15" t="s">
        <v>44</v>
      </c>
      <c r="B37" s="4" t="s">
        <v>10</v>
      </c>
      <c r="C37" s="39">
        <v>1300</v>
      </c>
      <c r="D37" s="39">
        <v>1300</v>
      </c>
      <c r="E37" s="39">
        <v>1300</v>
      </c>
      <c r="F37" s="39">
        <v>1300</v>
      </c>
      <c r="G37" s="39">
        <v>1300</v>
      </c>
      <c r="H37" s="1">
        <f t="shared" si="0"/>
        <v>1300</v>
      </c>
      <c r="I37" s="1">
        <f t="shared" si="3"/>
        <v>0</v>
      </c>
      <c r="J37" s="16">
        <f t="shared" si="2"/>
        <v>0</v>
      </c>
      <c r="Q37" s="75"/>
    </row>
    <row r="38" spans="1:17">
      <c r="A38" s="15" t="s">
        <v>45</v>
      </c>
      <c r="B38" s="4" t="s">
        <v>10</v>
      </c>
      <c r="C38" s="39">
        <v>340</v>
      </c>
      <c r="D38" s="39">
        <v>350</v>
      </c>
      <c r="E38" s="39">
        <v>356.66</v>
      </c>
      <c r="F38" s="39">
        <v>350</v>
      </c>
      <c r="G38" s="39">
        <v>323.33</v>
      </c>
      <c r="H38" s="1">
        <f t="shared" si="0"/>
        <v>349.16500000000002</v>
      </c>
      <c r="I38" s="1">
        <f t="shared" si="3"/>
        <v>-25.835000000000036</v>
      </c>
      <c r="J38" s="16">
        <f t="shared" si="2"/>
        <v>-7.9902885596758848</v>
      </c>
      <c r="Q38" s="75"/>
    </row>
    <row r="39" spans="1:17" ht="45.75" thickBot="1">
      <c r="A39" s="38" t="s">
        <v>47</v>
      </c>
      <c r="B39" s="22" t="s">
        <v>46</v>
      </c>
      <c r="C39" s="19">
        <v>300</v>
      </c>
      <c r="D39" s="19">
        <v>258.33</v>
      </c>
      <c r="E39" s="19">
        <v>230</v>
      </c>
      <c r="F39" s="19">
        <v>230</v>
      </c>
      <c r="G39" s="19">
        <v>259.16000000000003</v>
      </c>
      <c r="H39" s="20">
        <f t="shared" si="0"/>
        <v>254.58249999999998</v>
      </c>
      <c r="I39" s="20">
        <f t="shared" si="3"/>
        <v>4.5775000000000432</v>
      </c>
      <c r="J39" s="21">
        <f t="shared" si="2"/>
        <v>1.7662833770643782</v>
      </c>
      <c r="Q39" s="75"/>
    </row>
    <row r="40" spans="1:17" ht="22.5" customHeight="1" thickBot="1">
      <c r="A40" s="84" t="s">
        <v>48</v>
      </c>
      <c r="B40" s="84"/>
      <c r="C40" s="84"/>
      <c r="D40" s="84"/>
      <c r="E40" s="84"/>
      <c r="F40" s="84"/>
      <c r="G40" s="84"/>
      <c r="H40" s="84"/>
      <c r="I40" s="84"/>
      <c r="J40" s="84"/>
      <c r="Q40" s="75"/>
    </row>
    <row r="41" spans="1:17">
      <c r="A41" s="37" t="s">
        <v>50</v>
      </c>
      <c r="B41" s="11" t="s">
        <v>49</v>
      </c>
      <c r="C41" s="12">
        <v>720</v>
      </c>
      <c r="D41" s="12">
        <v>720</v>
      </c>
      <c r="E41" s="12">
        <v>720</v>
      </c>
      <c r="F41" s="12">
        <v>720</v>
      </c>
      <c r="G41" s="12">
        <v>720</v>
      </c>
      <c r="H41" s="13">
        <f t="shared" si="0"/>
        <v>720</v>
      </c>
      <c r="I41" s="13">
        <f t="shared" si="3"/>
        <v>0</v>
      </c>
      <c r="J41" s="14">
        <f t="shared" si="2"/>
        <v>0</v>
      </c>
      <c r="Q41" s="9"/>
    </row>
    <row r="42" spans="1:17">
      <c r="A42" s="15" t="s">
        <v>52</v>
      </c>
      <c r="B42" s="4" t="s">
        <v>51</v>
      </c>
      <c r="C42" s="39">
        <v>6400</v>
      </c>
      <c r="D42" s="39">
        <v>6400</v>
      </c>
      <c r="E42" s="39">
        <v>6400</v>
      </c>
      <c r="F42" s="39">
        <v>6400</v>
      </c>
      <c r="G42" s="39">
        <v>6400</v>
      </c>
      <c r="H42" s="1">
        <f t="shared" si="0"/>
        <v>6400</v>
      </c>
      <c r="I42" s="1">
        <f t="shared" si="3"/>
        <v>0</v>
      </c>
      <c r="J42" s="16">
        <f t="shared" si="2"/>
        <v>0</v>
      </c>
      <c r="Q42" s="9"/>
    </row>
    <row r="43" spans="1:17" ht="15.75" thickBot="1">
      <c r="A43" s="38" t="s">
        <v>53</v>
      </c>
      <c r="B43" s="18" t="s">
        <v>49</v>
      </c>
      <c r="C43" s="19">
        <v>240</v>
      </c>
      <c r="D43" s="19">
        <v>240</v>
      </c>
      <c r="E43" s="19">
        <v>240</v>
      </c>
      <c r="F43" s="19">
        <v>240</v>
      </c>
      <c r="G43" s="19">
        <v>240</v>
      </c>
      <c r="H43" s="20">
        <f t="shared" si="0"/>
        <v>240</v>
      </c>
      <c r="I43" s="20">
        <f t="shared" si="3"/>
        <v>0</v>
      </c>
      <c r="J43" s="21">
        <f t="shared" si="2"/>
        <v>0</v>
      </c>
      <c r="Q43" s="9"/>
    </row>
    <row r="44" spans="1:17">
      <c r="A44" s="5"/>
      <c r="B44" s="8"/>
      <c r="C44" s="5"/>
      <c r="D44" s="5"/>
      <c r="E44" s="5"/>
      <c r="F44" s="5"/>
      <c r="G44" s="5"/>
      <c r="H44" s="5"/>
      <c r="I44" s="5"/>
      <c r="J44" s="5"/>
      <c r="Q44" s="9"/>
    </row>
    <row r="45" spans="1:17">
      <c r="A45" s="5"/>
      <c r="B45" s="8"/>
      <c r="C45" s="5"/>
      <c r="D45" s="5"/>
      <c r="E45" s="5"/>
      <c r="F45" s="5"/>
      <c r="G45" s="5"/>
      <c r="H45" s="5"/>
      <c r="I45" s="5"/>
      <c r="J45" s="5"/>
    </row>
    <row r="46" spans="1:17">
      <c r="A46" s="5"/>
      <c r="B46" s="8"/>
      <c r="C46" s="5"/>
      <c r="D46" s="5"/>
      <c r="E46" s="5"/>
      <c r="F46" s="5"/>
      <c r="G46" s="5"/>
      <c r="H46" s="5"/>
      <c r="I46" s="5"/>
      <c r="J46" s="5"/>
    </row>
    <row r="47" spans="1:17">
      <c r="A47" s="5"/>
      <c r="B47" s="8"/>
      <c r="C47" s="5"/>
      <c r="D47" s="5"/>
      <c r="E47" s="5"/>
      <c r="F47" s="5"/>
      <c r="G47" s="5"/>
      <c r="H47" s="5"/>
      <c r="I47" s="5"/>
      <c r="J47" s="5"/>
    </row>
    <row r="48" spans="1:17">
      <c r="A48" s="5"/>
      <c r="B48" s="8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8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8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8"/>
      <c r="C51" s="5"/>
      <c r="D51" s="5"/>
      <c r="E51" s="5"/>
      <c r="F51" s="5"/>
      <c r="G51" s="5"/>
      <c r="H51" s="5"/>
      <c r="I51" s="5"/>
      <c r="J51" s="5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mergeCells count="16">
    <mergeCell ref="Q12:Q21"/>
    <mergeCell ref="A20:J20"/>
    <mergeCell ref="Q23:Q33"/>
    <mergeCell ref="A29:J29"/>
    <mergeCell ref="Q34:Q40"/>
    <mergeCell ref="A35:J35"/>
    <mergeCell ref="A40:J40"/>
    <mergeCell ref="K1:Q1"/>
    <mergeCell ref="A2:J2"/>
    <mergeCell ref="Q2:Q9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70"/>
  <sheetViews>
    <sheetView rightToLeft="1" workbookViewId="0">
      <selection activeCell="A3" sqref="A3:J4"/>
    </sheetView>
  </sheetViews>
  <sheetFormatPr baseColWidth="10" defaultRowHeight="15"/>
  <cols>
    <col min="1" max="1" width="13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8" width="9.7109375" customWidth="1"/>
    <col min="9" max="9" width="7.710937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8.5" customHeight="1">
      <c r="K1" s="73" t="s">
        <v>55</v>
      </c>
      <c r="L1" s="73"/>
      <c r="M1" s="73"/>
      <c r="N1" s="73"/>
      <c r="O1" s="73"/>
      <c r="P1" s="73"/>
      <c r="Q1" s="73"/>
    </row>
    <row r="2" spans="1:17" ht="26.25" customHeight="1" thickBot="1">
      <c r="A2" s="74" t="s">
        <v>54</v>
      </c>
      <c r="B2" s="74"/>
      <c r="C2" s="74"/>
      <c r="D2" s="74"/>
      <c r="E2" s="74"/>
      <c r="F2" s="74"/>
      <c r="G2" s="74"/>
      <c r="H2" s="74"/>
      <c r="I2" s="74"/>
      <c r="J2" s="74"/>
      <c r="Q2" s="75" t="s">
        <v>56</v>
      </c>
    </row>
    <row r="3" spans="1:17">
      <c r="A3" s="76" t="s">
        <v>106</v>
      </c>
      <c r="B3" s="78" t="s">
        <v>3</v>
      </c>
      <c r="C3" s="80" t="s">
        <v>2</v>
      </c>
      <c r="D3" s="81"/>
      <c r="E3" s="81"/>
      <c r="F3" s="82"/>
      <c r="G3" s="80" t="s">
        <v>1</v>
      </c>
      <c r="H3" s="82"/>
      <c r="I3" s="80" t="s">
        <v>0</v>
      </c>
      <c r="J3" s="83"/>
      <c r="Q3" s="75"/>
    </row>
    <row r="4" spans="1:17" ht="15.75" thickBot="1">
      <c r="A4" s="77"/>
      <c r="B4" s="79"/>
      <c r="C4" s="28">
        <v>1</v>
      </c>
      <c r="D4" s="28">
        <v>2</v>
      </c>
      <c r="E4" s="28">
        <v>3</v>
      </c>
      <c r="F4" s="28">
        <v>4</v>
      </c>
      <c r="G4" s="28" t="s">
        <v>8</v>
      </c>
      <c r="H4" s="28" t="s">
        <v>7</v>
      </c>
      <c r="I4" s="28" t="s">
        <v>6</v>
      </c>
      <c r="J4" s="29" t="s">
        <v>5</v>
      </c>
      <c r="Q4" s="75"/>
    </row>
    <row r="5" spans="1:17" ht="21.75" customHeight="1" thickBo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23" t="s">
        <v>11</v>
      </c>
      <c r="B6" s="24" t="s">
        <v>10</v>
      </c>
      <c r="C6" s="13">
        <v>45</v>
      </c>
      <c r="D6" s="13">
        <v>45</v>
      </c>
      <c r="E6" s="13">
        <v>45</v>
      </c>
      <c r="F6" s="13">
        <v>45</v>
      </c>
      <c r="G6" s="13">
        <v>45</v>
      </c>
      <c r="H6" s="13">
        <f>(C6+D6+E6+F6)/4</f>
        <v>45</v>
      </c>
      <c r="I6" s="13">
        <f>G6-H6</f>
        <v>0</v>
      </c>
      <c r="J6" s="14">
        <f>(I6*100)/G6</f>
        <v>0</v>
      </c>
      <c r="Q6" s="75"/>
    </row>
    <row r="7" spans="1:17">
      <c r="A7" s="25" t="s">
        <v>12</v>
      </c>
      <c r="B7" s="2" t="s">
        <v>10</v>
      </c>
      <c r="C7" s="1">
        <v>85</v>
      </c>
      <c r="D7" s="1">
        <v>85</v>
      </c>
      <c r="E7" s="1">
        <v>85</v>
      </c>
      <c r="F7" s="1">
        <v>85</v>
      </c>
      <c r="G7" s="1">
        <v>85</v>
      </c>
      <c r="H7" s="1">
        <f t="shared" ref="H7:H43" si="0">(C7+D7+E7+F7)/4</f>
        <v>85</v>
      </c>
      <c r="I7" s="1">
        <f t="shared" ref="I7:I18" si="1">G7-H7</f>
        <v>0</v>
      </c>
      <c r="J7" s="16">
        <f t="shared" ref="J7:J43" si="2">(I7*100)/G7</f>
        <v>0</v>
      </c>
      <c r="Q7" s="75"/>
    </row>
    <row r="8" spans="1:17">
      <c r="A8" s="25" t="s">
        <v>14</v>
      </c>
      <c r="B8" s="2" t="s">
        <v>13</v>
      </c>
      <c r="C8" s="1">
        <v>200</v>
      </c>
      <c r="D8" s="1">
        <v>200</v>
      </c>
      <c r="E8" s="1">
        <v>200</v>
      </c>
      <c r="F8" s="1">
        <v>200</v>
      </c>
      <c r="G8" s="1">
        <v>200</v>
      </c>
      <c r="H8" s="1">
        <f t="shared" si="0"/>
        <v>200</v>
      </c>
      <c r="I8" s="1">
        <f t="shared" si="1"/>
        <v>0</v>
      </c>
      <c r="J8" s="16">
        <f t="shared" si="2"/>
        <v>0</v>
      </c>
      <c r="Q8" s="75"/>
    </row>
    <row r="9" spans="1:17">
      <c r="A9" s="25" t="s">
        <v>15</v>
      </c>
      <c r="B9" s="2" t="s">
        <v>13</v>
      </c>
      <c r="C9" s="1">
        <v>360</v>
      </c>
      <c r="D9" s="1">
        <v>360</v>
      </c>
      <c r="E9" s="1">
        <v>360</v>
      </c>
      <c r="F9" s="1">
        <v>360</v>
      </c>
      <c r="G9" s="1">
        <v>360</v>
      </c>
      <c r="H9" s="1">
        <f t="shared" si="0"/>
        <v>360</v>
      </c>
      <c r="I9" s="1">
        <f t="shared" si="1"/>
        <v>0</v>
      </c>
      <c r="J9" s="16">
        <f t="shared" si="2"/>
        <v>0</v>
      </c>
      <c r="Q9" s="75"/>
    </row>
    <row r="10" spans="1:17">
      <c r="A10" s="25" t="s">
        <v>16</v>
      </c>
      <c r="B10" s="2" t="s">
        <v>13</v>
      </c>
      <c r="C10" s="1">
        <v>280</v>
      </c>
      <c r="D10" s="1">
        <v>280</v>
      </c>
      <c r="E10" s="1">
        <v>280</v>
      </c>
      <c r="F10" s="1">
        <v>280</v>
      </c>
      <c r="G10" s="1">
        <v>280</v>
      </c>
      <c r="H10" s="1">
        <f t="shared" si="0"/>
        <v>280</v>
      </c>
      <c r="I10" s="1">
        <f t="shared" si="1"/>
        <v>0</v>
      </c>
      <c r="J10" s="16">
        <f t="shared" si="2"/>
        <v>0</v>
      </c>
    </row>
    <row r="11" spans="1:17">
      <c r="A11" s="25" t="s">
        <v>17</v>
      </c>
      <c r="B11" s="2" t="s">
        <v>10</v>
      </c>
      <c r="C11" s="1">
        <v>110</v>
      </c>
      <c r="D11" s="1">
        <v>110</v>
      </c>
      <c r="E11" s="1">
        <v>110</v>
      </c>
      <c r="F11" s="1">
        <v>110</v>
      </c>
      <c r="G11" s="1">
        <v>110</v>
      </c>
      <c r="H11" s="1">
        <f t="shared" si="0"/>
        <v>110</v>
      </c>
      <c r="I11" s="1">
        <f t="shared" si="1"/>
        <v>0</v>
      </c>
      <c r="J11" s="16">
        <f t="shared" si="2"/>
        <v>0</v>
      </c>
    </row>
    <row r="12" spans="1:17">
      <c r="A12" s="25" t="s">
        <v>18</v>
      </c>
      <c r="B12" s="2" t="s">
        <v>10</v>
      </c>
      <c r="C12" s="1">
        <v>180</v>
      </c>
      <c r="D12" s="1">
        <v>180</v>
      </c>
      <c r="E12" s="1">
        <v>180</v>
      </c>
      <c r="F12" s="1">
        <v>166.66</v>
      </c>
      <c r="G12" s="1">
        <v>180</v>
      </c>
      <c r="H12" s="1">
        <f t="shared" si="0"/>
        <v>176.66499999999999</v>
      </c>
      <c r="I12" s="1">
        <f t="shared" si="1"/>
        <v>3.335000000000008</v>
      </c>
      <c r="J12" s="16">
        <f t="shared" si="2"/>
        <v>1.8527777777777823</v>
      </c>
      <c r="Q12" s="75" t="s">
        <v>56</v>
      </c>
    </row>
    <row r="13" spans="1:17">
      <c r="A13" s="25" t="s">
        <v>19</v>
      </c>
      <c r="B13" s="2" t="s">
        <v>10</v>
      </c>
      <c r="C13" s="1">
        <v>180</v>
      </c>
      <c r="D13" s="1">
        <v>180</v>
      </c>
      <c r="E13" s="1">
        <v>180</v>
      </c>
      <c r="F13" s="1">
        <v>193.33</v>
      </c>
      <c r="G13" s="1">
        <v>180</v>
      </c>
      <c r="H13" s="1">
        <f t="shared" si="0"/>
        <v>183.33250000000001</v>
      </c>
      <c r="I13" s="1">
        <f t="shared" si="1"/>
        <v>-3.3325000000000102</v>
      </c>
      <c r="J13" s="16">
        <f t="shared" si="2"/>
        <v>-1.8513888888888945</v>
      </c>
      <c r="Q13" s="75"/>
    </row>
    <row r="14" spans="1:17" ht="15" customHeight="1">
      <c r="A14" s="25" t="s">
        <v>21</v>
      </c>
      <c r="B14" s="2" t="s">
        <v>20</v>
      </c>
      <c r="C14" s="1">
        <v>580</v>
      </c>
      <c r="D14" s="1">
        <v>580</v>
      </c>
      <c r="E14" s="1">
        <v>580</v>
      </c>
      <c r="F14" s="1">
        <v>580</v>
      </c>
      <c r="G14" s="1">
        <v>580</v>
      </c>
      <c r="H14" s="1">
        <f t="shared" si="0"/>
        <v>580</v>
      </c>
      <c r="I14" s="1">
        <f t="shared" si="1"/>
        <v>0</v>
      </c>
      <c r="J14" s="16">
        <f t="shared" si="2"/>
        <v>0</v>
      </c>
      <c r="Q14" s="75"/>
    </row>
    <row r="15" spans="1:17">
      <c r="A15" s="25" t="s">
        <v>22</v>
      </c>
      <c r="B15" s="2" t="s">
        <v>10</v>
      </c>
      <c r="C15" s="1">
        <v>175</v>
      </c>
      <c r="D15" s="1">
        <v>175</v>
      </c>
      <c r="E15" s="1">
        <v>175</v>
      </c>
      <c r="F15" s="1">
        <v>175</v>
      </c>
      <c r="G15" s="1">
        <v>175</v>
      </c>
      <c r="H15" s="1">
        <f t="shared" si="0"/>
        <v>175</v>
      </c>
      <c r="I15" s="1">
        <f t="shared" si="1"/>
        <v>0</v>
      </c>
      <c r="J15" s="16">
        <f t="shared" si="2"/>
        <v>0</v>
      </c>
      <c r="Q15" s="75"/>
    </row>
    <row r="16" spans="1:17">
      <c r="A16" s="25" t="s">
        <v>23</v>
      </c>
      <c r="B16" s="2" t="s">
        <v>10</v>
      </c>
      <c r="C16" s="1">
        <v>70</v>
      </c>
      <c r="D16" s="1">
        <v>70</v>
      </c>
      <c r="E16" s="1">
        <v>70</v>
      </c>
      <c r="F16" s="1">
        <v>70</v>
      </c>
      <c r="G16" s="1">
        <v>70</v>
      </c>
      <c r="H16" s="1">
        <f t="shared" si="0"/>
        <v>70</v>
      </c>
      <c r="I16" s="1">
        <f t="shared" si="1"/>
        <v>0</v>
      </c>
      <c r="J16" s="16">
        <f t="shared" si="2"/>
        <v>0</v>
      </c>
      <c r="Q16" s="75"/>
    </row>
    <row r="17" spans="1:17">
      <c r="A17" s="25" t="s">
        <v>24</v>
      </c>
      <c r="B17" s="2" t="s">
        <v>10</v>
      </c>
      <c r="C17" s="1">
        <v>145</v>
      </c>
      <c r="D17" s="1">
        <v>145</v>
      </c>
      <c r="E17" s="1">
        <v>145</v>
      </c>
      <c r="F17" s="1">
        <v>145</v>
      </c>
      <c r="G17" s="1">
        <v>145</v>
      </c>
      <c r="H17" s="1">
        <f t="shared" si="0"/>
        <v>145</v>
      </c>
      <c r="I17" s="1">
        <f t="shared" si="1"/>
        <v>0</v>
      </c>
      <c r="J17" s="16">
        <f t="shared" si="2"/>
        <v>0</v>
      </c>
      <c r="Q17" s="75"/>
    </row>
    <row r="18" spans="1:17">
      <c r="A18" s="25" t="s">
        <v>25</v>
      </c>
      <c r="B18" s="2" t="s">
        <v>10</v>
      </c>
      <c r="C18" s="1">
        <v>400</v>
      </c>
      <c r="D18" s="1">
        <v>400</v>
      </c>
      <c r="E18" s="1">
        <v>400</v>
      </c>
      <c r="F18" s="1">
        <v>400</v>
      </c>
      <c r="G18" s="1">
        <v>400</v>
      </c>
      <c r="H18" s="1">
        <f t="shared" si="0"/>
        <v>400</v>
      </c>
      <c r="I18" s="1">
        <f t="shared" si="1"/>
        <v>0</v>
      </c>
      <c r="J18" s="16">
        <f t="shared" si="2"/>
        <v>0</v>
      </c>
      <c r="Q18" s="75"/>
    </row>
    <row r="19" spans="1:17" ht="15.75" thickBot="1">
      <c r="A19" s="26" t="s">
        <v>26</v>
      </c>
      <c r="B19" s="27" t="s">
        <v>10</v>
      </c>
      <c r="C19" s="20">
        <v>580</v>
      </c>
      <c r="D19" s="20">
        <v>580</v>
      </c>
      <c r="E19" s="20">
        <v>580</v>
      </c>
      <c r="F19" s="20">
        <v>580</v>
      </c>
      <c r="G19" s="20">
        <v>580</v>
      </c>
      <c r="H19" s="20">
        <f t="shared" si="0"/>
        <v>580</v>
      </c>
      <c r="I19" s="20">
        <f>G19-H19</f>
        <v>0</v>
      </c>
      <c r="J19" s="21">
        <f t="shared" si="2"/>
        <v>0</v>
      </c>
      <c r="Q19" s="75"/>
    </row>
    <row r="20" spans="1:17" ht="24" customHeight="1" thickBot="1">
      <c r="A20" s="84" t="s">
        <v>27</v>
      </c>
      <c r="B20" s="84"/>
      <c r="C20" s="84"/>
      <c r="D20" s="84"/>
      <c r="E20" s="84"/>
      <c r="F20" s="84"/>
      <c r="G20" s="84"/>
      <c r="H20" s="84"/>
      <c r="I20" s="84"/>
      <c r="J20" s="84"/>
      <c r="Q20" s="75"/>
    </row>
    <row r="21" spans="1:17">
      <c r="A21" s="10" t="s">
        <v>28</v>
      </c>
      <c r="B21" s="11" t="s">
        <v>10</v>
      </c>
      <c r="C21" s="12">
        <v>30.83</v>
      </c>
      <c r="D21" s="12">
        <v>25</v>
      </c>
      <c r="E21" s="12">
        <v>33.33</v>
      </c>
      <c r="F21" s="12">
        <v>38.33</v>
      </c>
      <c r="G21" s="12">
        <v>27.5</v>
      </c>
      <c r="H21" s="13">
        <f t="shared" si="0"/>
        <v>31.872499999999999</v>
      </c>
      <c r="I21" s="13">
        <f>G21-H21</f>
        <v>-4.3724999999999987</v>
      </c>
      <c r="J21" s="14">
        <f t="shared" si="2"/>
        <v>-15.899999999999995</v>
      </c>
      <c r="Q21" s="75"/>
    </row>
    <row r="22" spans="1:17">
      <c r="A22" s="15" t="s">
        <v>29</v>
      </c>
      <c r="B22" s="4" t="s">
        <v>10</v>
      </c>
      <c r="C22" s="3">
        <v>25</v>
      </c>
      <c r="D22" s="3">
        <v>25</v>
      </c>
      <c r="E22" s="3">
        <v>30.83</v>
      </c>
      <c r="F22" s="3">
        <v>35</v>
      </c>
      <c r="G22" s="3">
        <v>28.75</v>
      </c>
      <c r="H22" s="1">
        <f t="shared" si="0"/>
        <v>28.9575</v>
      </c>
      <c r="I22" s="1">
        <f t="shared" ref="I22:I43" si="3">G22-H22</f>
        <v>-0.20749999999999957</v>
      </c>
      <c r="J22" s="16">
        <f t="shared" si="2"/>
        <v>-0.72173913043478111</v>
      </c>
    </row>
    <row r="23" spans="1:17">
      <c r="A23" s="15" t="s">
        <v>30</v>
      </c>
      <c r="B23" s="4" t="s">
        <v>10</v>
      </c>
      <c r="C23" s="3">
        <v>150</v>
      </c>
      <c r="D23" s="3">
        <v>150</v>
      </c>
      <c r="E23" s="3">
        <v>96.66</v>
      </c>
      <c r="F23" s="3">
        <v>150</v>
      </c>
      <c r="G23" s="3">
        <v>112.91</v>
      </c>
      <c r="H23" s="1">
        <f t="shared" si="0"/>
        <v>136.66499999999999</v>
      </c>
      <c r="I23" s="1">
        <f t="shared" si="3"/>
        <v>-23.754999999999995</v>
      </c>
      <c r="J23" s="16">
        <f t="shared" si="2"/>
        <v>-21.038880524311395</v>
      </c>
      <c r="Q23" s="75" t="s">
        <v>57</v>
      </c>
    </row>
    <row r="24" spans="1:17">
      <c r="A24" s="15" t="s">
        <v>31</v>
      </c>
      <c r="B24" s="4" t="s">
        <v>10</v>
      </c>
      <c r="C24" s="3">
        <v>40</v>
      </c>
      <c r="D24" s="3">
        <v>40</v>
      </c>
      <c r="E24" s="3">
        <v>40</v>
      </c>
      <c r="F24" s="3">
        <v>48.33</v>
      </c>
      <c r="G24" s="3">
        <v>48.33</v>
      </c>
      <c r="H24" s="1">
        <f t="shared" si="0"/>
        <v>42.082499999999996</v>
      </c>
      <c r="I24" s="1">
        <f t="shared" si="3"/>
        <v>6.2475000000000023</v>
      </c>
      <c r="J24" s="16">
        <f t="shared" si="2"/>
        <v>12.926753569211675</v>
      </c>
      <c r="Q24" s="75"/>
    </row>
    <row r="25" spans="1:17">
      <c r="A25" s="15" t="s">
        <v>32</v>
      </c>
      <c r="B25" s="4" t="s">
        <v>10</v>
      </c>
      <c r="C25" s="3">
        <v>50</v>
      </c>
      <c r="D25" s="3">
        <v>50</v>
      </c>
      <c r="E25" s="3">
        <v>56.66</v>
      </c>
      <c r="F25" s="3">
        <v>50</v>
      </c>
      <c r="G25" s="3">
        <v>54.83</v>
      </c>
      <c r="H25" s="1">
        <f t="shared" si="0"/>
        <v>51.664999999999999</v>
      </c>
      <c r="I25" s="1">
        <f t="shared" si="3"/>
        <v>3.1649999999999991</v>
      </c>
      <c r="J25" s="16">
        <f t="shared" si="2"/>
        <v>5.7723873791719846</v>
      </c>
      <c r="Q25" s="75"/>
    </row>
    <row r="26" spans="1:17" ht="15" customHeight="1">
      <c r="A26" s="15" t="s">
        <v>33</v>
      </c>
      <c r="B26" s="4" t="s">
        <v>10</v>
      </c>
      <c r="C26" s="3">
        <v>50</v>
      </c>
      <c r="D26" s="3">
        <v>66.66</v>
      </c>
      <c r="E26" s="3">
        <v>60</v>
      </c>
      <c r="F26" s="3">
        <v>50</v>
      </c>
      <c r="G26" s="3">
        <v>45.83</v>
      </c>
      <c r="H26" s="1">
        <f t="shared" si="0"/>
        <v>56.664999999999999</v>
      </c>
      <c r="I26" s="1">
        <f t="shared" si="3"/>
        <v>-10.835000000000001</v>
      </c>
      <c r="J26" s="16">
        <f t="shared" si="2"/>
        <v>-23.641719397774384</v>
      </c>
      <c r="Q26" s="75"/>
    </row>
    <row r="27" spans="1:17">
      <c r="A27" s="15" t="s">
        <v>34</v>
      </c>
      <c r="B27" s="4" t="s">
        <v>10</v>
      </c>
      <c r="C27" s="3">
        <v>33.33</v>
      </c>
      <c r="D27" s="3">
        <v>35</v>
      </c>
      <c r="E27" s="3">
        <v>76.66</v>
      </c>
      <c r="F27" s="3">
        <v>50</v>
      </c>
      <c r="G27" s="3">
        <v>47.08</v>
      </c>
      <c r="H27" s="1">
        <f t="shared" si="0"/>
        <v>48.747500000000002</v>
      </c>
      <c r="I27" s="1">
        <f t="shared" si="3"/>
        <v>-1.667500000000004</v>
      </c>
      <c r="J27" s="16">
        <f t="shared" si="2"/>
        <v>-3.541843670348352</v>
      </c>
      <c r="Q27" s="75"/>
    </row>
    <row r="28" spans="1:17" ht="15.75" thickBot="1">
      <c r="A28" s="17" t="s">
        <v>35</v>
      </c>
      <c r="B28" s="18" t="s">
        <v>10</v>
      </c>
      <c r="C28" s="19">
        <v>51.66</v>
      </c>
      <c r="D28" s="19">
        <v>50</v>
      </c>
      <c r="E28" s="19">
        <v>70</v>
      </c>
      <c r="F28" s="19">
        <v>58.33</v>
      </c>
      <c r="G28" s="19">
        <v>101.66</v>
      </c>
      <c r="H28" s="20">
        <f t="shared" si="0"/>
        <v>57.497500000000002</v>
      </c>
      <c r="I28" s="20">
        <f t="shared" si="3"/>
        <v>44.162499999999994</v>
      </c>
      <c r="J28" s="21">
        <f t="shared" si="2"/>
        <v>43.441373204800307</v>
      </c>
      <c r="Q28" s="75"/>
    </row>
    <row r="29" spans="1:17" ht="25.5" customHeight="1" thickBot="1">
      <c r="A29" s="84" t="s">
        <v>36</v>
      </c>
      <c r="B29" s="84"/>
      <c r="C29" s="84"/>
      <c r="D29" s="84"/>
      <c r="E29" s="84"/>
      <c r="F29" s="84"/>
      <c r="G29" s="84"/>
      <c r="H29" s="84"/>
      <c r="I29" s="84"/>
      <c r="J29" s="84"/>
      <c r="Q29" s="75"/>
    </row>
    <row r="30" spans="1:17">
      <c r="A30" s="10" t="s">
        <v>37</v>
      </c>
      <c r="B30" s="11" t="s">
        <v>10</v>
      </c>
      <c r="C30" s="12">
        <v>500</v>
      </c>
      <c r="D30" s="12">
        <v>500</v>
      </c>
      <c r="E30" s="12">
        <v>500</v>
      </c>
      <c r="F30" s="12">
        <v>500</v>
      </c>
      <c r="G30" s="12">
        <v>308.33</v>
      </c>
      <c r="H30" s="13">
        <f t="shared" si="0"/>
        <v>500</v>
      </c>
      <c r="I30" s="13">
        <f t="shared" si="3"/>
        <v>-191.67000000000002</v>
      </c>
      <c r="J30" s="14">
        <f t="shared" si="2"/>
        <v>-62.16391528557066</v>
      </c>
      <c r="Q30" s="75"/>
    </row>
    <row r="31" spans="1:17">
      <c r="A31" s="15" t="s">
        <v>38</v>
      </c>
      <c r="B31" s="4" t="s">
        <v>10</v>
      </c>
      <c r="C31" s="3">
        <v>100</v>
      </c>
      <c r="D31" s="3">
        <v>100</v>
      </c>
      <c r="E31" s="3">
        <v>96.66</v>
      </c>
      <c r="F31" s="3">
        <v>121.66</v>
      </c>
      <c r="G31" s="3">
        <v>111.25</v>
      </c>
      <c r="H31" s="1">
        <f t="shared" si="0"/>
        <v>104.57999999999998</v>
      </c>
      <c r="I31" s="1">
        <f t="shared" si="3"/>
        <v>6.6700000000000159</v>
      </c>
      <c r="J31" s="16">
        <f t="shared" si="2"/>
        <v>5.9955056179775426</v>
      </c>
      <c r="Q31" s="75"/>
    </row>
    <row r="32" spans="1:17">
      <c r="A32" s="15" t="s">
        <v>39</v>
      </c>
      <c r="B32" s="4" t="s">
        <v>10</v>
      </c>
      <c r="C32" s="3">
        <v>160</v>
      </c>
      <c r="D32" s="3">
        <v>80</v>
      </c>
      <c r="E32" s="3">
        <v>140</v>
      </c>
      <c r="F32" s="3">
        <v>150</v>
      </c>
      <c r="G32" s="3">
        <v>129.16</v>
      </c>
      <c r="H32" s="1">
        <f t="shared" si="0"/>
        <v>132.5</v>
      </c>
      <c r="I32" s="1">
        <f t="shared" si="3"/>
        <v>-3.3400000000000034</v>
      </c>
      <c r="J32" s="16">
        <f t="shared" si="2"/>
        <v>-2.5859399194797179</v>
      </c>
      <c r="Q32" s="75"/>
    </row>
    <row r="33" spans="1:17">
      <c r="A33" s="15" t="s">
        <v>40</v>
      </c>
      <c r="B33" s="4" t="s">
        <v>10</v>
      </c>
      <c r="C33" s="3">
        <v>105</v>
      </c>
      <c r="D33" s="3">
        <v>130</v>
      </c>
      <c r="E33" s="3">
        <v>180</v>
      </c>
      <c r="F33" s="3">
        <v>170</v>
      </c>
      <c r="G33" s="3">
        <v>92.5</v>
      </c>
      <c r="H33" s="1">
        <f t="shared" si="0"/>
        <v>146.25</v>
      </c>
      <c r="I33" s="1">
        <f t="shared" si="3"/>
        <v>-53.75</v>
      </c>
      <c r="J33" s="16">
        <f t="shared" si="2"/>
        <v>-58.108108108108105</v>
      </c>
      <c r="Q33" s="75"/>
    </row>
    <row r="34" spans="1:17" ht="15.75" thickBot="1">
      <c r="A34" s="17" t="s">
        <v>41</v>
      </c>
      <c r="B34" s="18" t="s">
        <v>10</v>
      </c>
      <c r="C34" s="19">
        <v>30</v>
      </c>
      <c r="D34" s="19">
        <v>30</v>
      </c>
      <c r="E34" s="19">
        <v>35</v>
      </c>
      <c r="F34" s="19">
        <v>35</v>
      </c>
      <c r="G34" s="19">
        <v>46.66</v>
      </c>
      <c r="H34" s="20">
        <f t="shared" si="0"/>
        <v>32.5</v>
      </c>
      <c r="I34" s="20">
        <f t="shared" si="3"/>
        <v>14.159999999999997</v>
      </c>
      <c r="J34" s="21">
        <f t="shared" si="2"/>
        <v>30.347192456065144</v>
      </c>
      <c r="Q34" s="75" t="s">
        <v>57</v>
      </c>
    </row>
    <row r="35" spans="1:17" ht="24" customHeight="1" thickBot="1">
      <c r="A35" s="84" t="s">
        <v>42</v>
      </c>
      <c r="B35" s="84"/>
      <c r="C35" s="84"/>
      <c r="D35" s="84"/>
      <c r="E35" s="84"/>
      <c r="F35" s="84"/>
      <c r="G35" s="84"/>
      <c r="H35" s="84"/>
      <c r="I35" s="84"/>
      <c r="J35" s="84"/>
      <c r="Q35" s="75"/>
    </row>
    <row r="36" spans="1:17">
      <c r="A36" s="10" t="s">
        <v>43</v>
      </c>
      <c r="B36" s="11" t="s">
        <v>10</v>
      </c>
      <c r="C36" s="12">
        <v>1000</v>
      </c>
      <c r="D36" s="12">
        <v>1000</v>
      </c>
      <c r="E36" s="12">
        <v>1000</v>
      </c>
      <c r="F36" s="12">
        <v>1000</v>
      </c>
      <c r="G36" s="12">
        <v>1000</v>
      </c>
      <c r="H36" s="13">
        <f t="shared" si="0"/>
        <v>1000</v>
      </c>
      <c r="I36" s="13">
        <f t="shared" si="3"/>
        <v>0</v>
      </c>
      <c r="J36" s="14">
        <f t="shared" si="2"/>
        <v>0</v>
      </c>
      <c r="Q36" s="75"/>
    </row>
    <row r="37" spans="1:17" ht="15" customHeight="1">
      <c r="A37" s="15" t="s">
        <v>44</v>
      </c>
      <c r="B37" s="4" t="s">
        <v>10</v>
      </c>
      <c r="C37" s="3">
        <v>1300</v>
      </c>
      <c r="D37" s="3">
        <v>1300</v>
      </c>
      <c r="E37" s="3">
        <v>1300</v>
      </c>
      <c r="F37" s="3">
        <v>1300</v>
      </c>
      <c r="G37" s="3">
        <v>1300</v>
      </c>
      <c r="H37" s="1">
        <f t="shared" si="0"/>
        <v>1300</v>
      </c>
      <c r="I37" s="1">
        <f t="shared" si="3"/>
        <v>0</v>
      </c>
      <c r="J37" s="16">
        <f t="shared" si="2"/>
        <v>0</v>
      </c>
      <c r="Q37" s="75"/>
    </row>
    <row r="38" spans="1:17">
      <c r="A38" s="15" t="s">
        <v>45</v>
      </c>
      <c r="B38" s="4" t="s">
        <v>10</v>
      </c>
      <c r="C38" s="3">
        <v>340</v>
      </c>
      <c r="D38" s="3">
        <v>350</v>
      </c>
      <c r="E38" s="3">
        <v>356.66</v>
      </c>
      <c r="F38" s="3">
        <v>350</v>
      </c>
      <c r="G38" s="3">
        <v>323.33</v>
      </c>
      <c r="H38" s="1">
        <f t="shared" si="0"/>
        <v>349.16500000000002</v>
      </c>
      <c r="I38" s="1">
        <f t="shared" si="3"/>
        <v>-25.835000000000036</v>
      </c>
      <c r="J38" s="16">
        <f t="shared" si="2"/>
        <v>-7.9902885596758848</v>
      </c>
      <c r="Q38" s="75"/>
    </row>
    <row r="39" spans="1:17" ht="45.75" thickBot="1">
      <c r="A39" s="17" t="s">
        <v>47</v>
      </c>
      <c r="B39" s="22" t="s">
        <v>46</v>
      </c>
      <c r="C39" s="19">
        <v>300</v>
      </c>
      <c r="D39" s="19">
        <v>258.33</v>
      </c>
      <c r="E39" s="19">
        <v>230</v>
      </c>
      <c r="F39" s="19">
        <v>230</v>
      </c>
      <c r="G39" s="19">
        <v>259.16000000000003</v>
      </c>
      <c r="H39" s="20">
        <f t="shared" si="0"/>
        <v>254.58249999999998</v>
      </c>
      <c r="I39" s="20">
        <f t="shared" si="3"/>
        <v>4.5775000000000432</v>
      </c>
      <c r="J39" s="21">
        <f t="shared" si="2"/>
        <v>1.7662833770643782</v>
      </c>
      <c r="Q39" s="75"/>
    </row>
    <row r="40" spans="1:17" ht="22.5" customHeight="1" thickBot="1">
      <c r="A40" s="84" t="s">
        <v>48</v>
      </c>
      <c r="B40" s="84"/>
      <c r="C40" s="84"/>
      <c r="D40" s="84"/>
      <c r="E40" s="84"/>
      <c r="F40" s="84"/>
      <c r="G40" s="84"/>
      <c r="H40" s="84"/>
      <c r="I40" s="84"/>
      <c r="J40" s="84"/>
      <c r="Q40" s="75"/>
    </row>
    <row r="41" spans="1:17">
      <c r="A41" s="10" t="s">
        <v>50</v>
      </c>
      <c r="B41" s="11" t="s">
        <v>49</v>
      </c>
      <c r="C41" s="12">
        <v>720</v>
      </c>
      <c r="D41" s="12">
        <v>720</v>
      </c>
      <c r="E41" s="12">
        <v>720</v>
      </c>
      <c r="F41" s="12">
        <v>720</v>
      </c>
      <c r="G41" s="12">
        <v>720</v>
      </c>
      <c r="H41" s="13">
        <f t="shared" si="0"/>
        <v>720</v>
      </c>
      <c r="I41" s="13">
        <f t="shared" si="3"/>
        <v>0</v>
      </c>
      <c r="J41" s="14">
        <f t="shared" si="2"/>
        <v>0</v>
      </c>
      <c r="Q41" s="9"/>
    </row>
    <row r="42" spans="1:17">
      <c r="A42" s="15" t="s">
        <v>52</v>
      </c>
      <c r="B42" s="4" t="s">
        <v>51</v>
      </c>
      <c r="C42" s="3">
        <v>6400</v>
      </c>
      <c r="D42" s="3">
        <v>6400</v>
      </c>
      <c r="E42" s="3">
        <v>6400</v>
      </c>
      <c r="F42" s="3">
        <v>6400</v>
      </c>
      <c r="G42" s="3">
        <v>6400</v>
      </c>
      <c r="H42" s="1">
        <f t="shared" si="0"/>
        <v>6400</v>
      </c>
      <c r="I42" s="1">
        <f t="shared" si="3"/>
        <v>0</v>
      </c>
      <c r="J42" s="16">
        <f t="shared" si="2"/>
        <v>0</v>
      </c>
      <c r="Q42" s="9"/>
    </row>
    <row r="43" spans="1:17" ht="15.75" thickBot="1">
      <c r="A43" s="17" t="s">
        <v>53</v>
      </c>
      <c r="B43" s="18" t="s">
        <v>49</v>
      </c>
      <c r="C43" s="19">
        <v>240</v>
      </c>
      <c r="D43" s="19">
        <v>240</v>
      </c>
      <c r="E43" s="19">
        <v>240</v>
      </c>
      <c r="F43" s="19">
        <v>240</v>
      </c>
      <c r="G43" s="19">
        <v>240</v>
      </c>
      <c r="H43" s="20">
        <f t="shared" si="0"/>
        <v>240</v>
      </c>
      <c r="I43" s="20">
        <f t="shared" si="3"/>
        <v>0</v>
      </c>
      <c r="J43" s="21">
        <f t="shared" si="2"/>
        <v>0</v>
      </c>
      <c r="Q43" s="9"/>
    </row>
    <row r="44" spans="1:17">
      <c r="A44" s="5"/>
      <c r="B44" s="8"/>
      <c r="C44" s="5"/>
      <c r="D44" s="5"/>
      <c r="E44" s="5"/>
      <c r="F44" s="5"/>
      <c r="G44" s="5"/>
      <c r="H44" s="5"/>
      <c r="I44" s="5"/>
      <c r="J44" s="5"/>
      <c r="Q44" s="9"/>
    </row>
    <row r="45" spans="1:17">
      <c r="A45" s="5"/>
      <c r="B45" s="8"/>
      <c r="C45" s="5"/>
      <c r="D45" s="5"/>
      <c r="E45" s="5"/>
      <c r="F45" s="5"/>
      <c r="G45" s="5"/>
      <c r="H45" s="5"/>
      <c r="I45" s="5"/>
      <c r="J45" s="5"/>
    </row>
    <row r="46" spans="1:17">
      <c r="A46" s="5"/>
      <c r="B46" s="8"/>
      <c r="C46" s="5"/>
      <c r="D46" s="5"/>
      <c r="E46" s="5"/>
      <c r="F46" s="5"/>
      <c r="G46" s="5"/>
      <c r="H46" s="5"/>
      <c r="I46" s="5"/>
      <c r="J46" s="5"/>
    </row>
    <row r="47" spans="1:17">
      <c r="A47" s="5"/>
      <c r="B47" s="8"/>
      <c r="C47" s="5"/>
      <c r="D47" s="5"/>
      <c r="E47" s="5"/>
      <c r="F47" s="5"/>
      <c r="G47" s="5"/>
      <c r="H47" s="5"/>
      <c r="I47" s="5"/>
      <c r="J47" s="5"/>
    </row>
    <row r="48" spans="1:17">
      <c r="A48" s="5"/>
      <c r="B48" s="8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8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8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8"/>
      <c r="C51" s="5"/>
      <c r="D51" s="5"/>
      <c r="E51" s="5"/>
      <c r="F51" s="5"/>
      <c r="G51" s="5"/>
      <c r="H51" s="5"/>
      <c r="I51" s="5"/>
      <c r="J51" s="5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mergeCells count="16">
    <mergeCell ref="Q12:Q21"/>
    <mergeCell ref="A40:J40"/>
    <mergeCell ref="K1:Q1"/>
    <mergeCell ref="Q2:Q9"/>
    <mergeCell ref="Q23:Q33"/>
    <mergeCell ref="Q34:Q40"/>
    <mergeCell ref="A2:J2"/>
    <mergeCell ref="A29:J29"/>
    <mergeCell ref="A35:J35"/>
    <mergeCell ref="C3:F3"/>
    <mergeCell ref="G3:H3"/>
    <mergeCell ref="I3:J3"/>
    <mergeCell ref="A20:J20"/>
    <mergeCell ref="A3:A4"/>
    <mergeCell ref="B3:B4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70"/>
  <sheetViews>
    <sheetView rightToLeft="1" workbookViewId="0">
      <selection activeCell="A3" sqref="A3:J4"/>
    </sheetView>
  </sheetViews>
  <sheetFormatPr baseColWidth="10" defaultRowHeight="15"/>
  <cols>
    <col min="1" max="1" width="13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8" width="9.7109375" customWidth="1"/>
    <col min="9" max="9" width="7.710937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8.5" customHeight="1">
      <c r="K1" s="73" t="s">
        <v>55</v>
      </c>
      <c r="L1" s="73"/>
      <c r="M1" s="73"/>
      <c r="N1" s="73"/>
      <c r="O1" s="73"/>
      <c r="P1" s="73"/>
      <c r="Q1" s="73"/>
    </row>
    <row r="2" spans="1:17" ht="26.25" customHeight="1" thickBot="1">
      <c r="A2" s="74" t="s">
        <v>54</v>
      </c>
      <c r="B2" s="74"/>
      <c r="C2" s="74"/>
      <c r="D2" s="74"/>
      <c r="E2" s="74"/>
      <c r="F2" s="74"/>
      <c r="G2" s="74"/>
      <c r="H2" s="74"/>
      <c r="I2" s="74"/>
      <c r="J2" s="74"/>
      <c r="Q2" s="75" t="s">
        <v>56</v>
      </c>
    </row>
    <row r="3" spans="1:17">
      <c r="A3" s="76" t="s">
        <v>105</v>
      </c>
      <c r="B3" s="78" t="s">
        <v>3</v>
      </c>
      <c r="C3" s="80" t="s">
        <v>2</v>
      </c>
      <c r="D3" s="81"/>
      <c r="E3" s="81"/>
      <c r="F3" s="82"/>
      <c r="G3" s="80" t="s">
        <v>1</v>
      </c>
      <c r="H3" s="82"/>
      <c r="I3" s="80" t="s">
        <v>0</v>
      </c>
      <c r="J3" s="83"/>
      <c r="Q3" s="75"/>
    </row>
    <row r="4" spans="1:17" ht="15.75" thickBot="1">
      <c r="A4" s="77"/>
      <c r="B4" s="79"/>
      <c r="C4" s="28">
        <v>1</v>
      </c>
      <c r="D4" s="28">
        <v>2</v>
      </c>
      <c r="E4" s="28">
        <v>3</v>
      </c>
      <c r="F4" s="28">
        <v>4</v>
      </c>
      <c r="G4" s="28" t="s">
        <v>8</v>
      </c>
      <c r="H4" s="28" t="s">
        <v>7</v>
      </c>
      <c r="I4" s="28" t="s">
        <v>6</v>
      </c>
      <c r="J4" s="29" t="s">
        <v>5</v>
      </c>
      <c r="Q4" s="75"/>
    </row>
    <row r="5" spans="1:17" ht="21.75" customHeight="1" thickBo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23" t="s">
        <v>11</v>
      </c>
      <c r="B6" s="24" t="s">
        <v>10</v>
      </c>
      <c r="C6" s="13">
        <v>45</v>
      </c>
      <c r="D6" s="13">
        <v>45</v>
      </c>
      <c r="E6" s="13">
        <v>45</v>
      </c>
      <c r="F6" s="13">
        <v>45</v>
      </c>
      <c r="G6" s="13">
        <v>45</v>
      </c>
      <c r="H6" s="13">
        <f>(C6+D6+E6+F6)/4</f>
        <v>45</v>
      </c>
      <c r="I6" s="13">
        <f>G6-H6</f>
        <v>0</v>
      </c>
      <c r="J6" s="14">
        <f>(I6*100)/G6</f>
        <v>0</v>
      </c>
      <c r="Q6" s="75"/>
    </row>
    <row r="7" spans="1:17">
      <c r="A7" s="25" t="s">
        <v>12</v>
      </c>
      <c r="B7" s="2" t="s">
        <v>10</v>
      </c>
      <c r="C7" s="1">
        <v>85</v>
      </c>
      <c r="D7" s="1">
        <v>85</v>
      </c>
      <c r="E7" s="1">
        <v>85</v>
      </c>
      <c r="F7" s="1">
        <v>85</v>
      </c>
      <c r="G7" s="1">
        <v>85</v>
      </c>
      <c r="H7" s="1">
        <f t="shared" ref="H7:H43" si="0">(C7+D7+E7+F7)/4</f>
        <v>85</v>
      </c>
      <c r="I7" s="1">
        <f t="shared" ref="I7:I18" si="1">G7-H7</f>
        <v>0</v>
      </c>
      <c r="J7" s="16">
        <f t="shared" ref="J7:J43" si="2">(I7*100)/G7</f>
        <v>0</v>
      </c>
      <c r="Q7" s="75"/>
    </row>
    <row r="8" spans="1:17">
      <c r="A8" s="25" t="s">
        <v>14</v>
      </c>
      <c r="B8" s="2" t="s">
        <v>13</v>
      </c>
      <c r="C8" s="1">
        <v>200</v>
      </c>
      <c r="D8" s="1">
        <v>200</v>
      </c>
      <c r="E8" s="1">
        <v>200</v>
      </c>
      <c r="F8" s="1">
        <v>200</v>
      </c>
      <c r="G8" s="1">
        <v>200</v>
      </c>
      <c r="H8" s="1">
        <f t="shared" si="0"/>
        <v>200</v>
      </c>
      <c r="I8" s="1">
        <f t="shared" si="1"/>
        <v>0</v>
      </c>
      <c r="J8" s="16">
        <f t="shared" si="2"/>
        <v>0</v>
      </c>
      <c r="Q8" s="75"/>
    </row>
    <row r="9" spans="1:17">
      <c r="A9" s="25" t="s">
        <v>15</v>
      </c>
      <c r="B9" s="2" t="s">
        <v>13</v>
      </c>
      <c r="C9" s="1">
        <v>360</v>
      </c>
      <c r="D9" s="1">
        <v>360</v>
      </c>
      <c r="E9" s="1">
        <v>360</v>
      </c>
      <c r="F9" s="1">
        <v>360</v>
      </c>
      <c r="G9" s="1">
        <v>360</v>
      </c>
      <c r="H9" s="1">
        <f t="shared" si="0"/>
        <v>360</v>
      </c>
      <c r="I9" s="1">
        <f t="shared" si="1"/>
        <v>0</v>
      </c>
      <c r="J9" s="16">
        <f t="shared" si="2"/>
        <v>0</v>
      </c>
      <c r="Q9" s="75"/>
    </row>
    <row r="10" spans="1:17">
      <c r="A10" s="25" t="s">
        <v>16</v>
      </c>
      <c r="B10" s="2" t="s">
        <v>13</v>
      </c>
      <c r="C10" s="1">
        <v>280</v>
      </c>
      <c r="D10" s="1">
        <v>280</v>
      </c>
      <c r="E10" s="1">
        <v>280</v>
      </c>
      <c r="F10" s="1">
        <v>280</v>
      </c>
      <c r="G10" s="1">
        <v>280</v>
      </c>
      <c r="H10" s="1">
        <f t="shared" si="0"/>
        <v>280</v>
      </c>
      <c r="I10" s="1">
        <f t="shared" si="1"/>
        <v>0</v>
      </c>
      <c r="J10" s="16">
        <f t="shared" si="2"/>
        <v>0</v>
      </c>
    </row>
    <row r="11" spans="1:17">
      <c r="A11" s="25" t="s">
        <v>17</v>
      </c>
      <c r="B11" s="2" t="s">
        <v>10</v>
      </c>
      <c r="C11" s="1">
        <v>110</v>
      </c>
      <c r="D11" s="1">
        <v>110</v>
      </c>
      <c r="E11" s="1">
        <v>110</v>
      </c>
      <c r="F11" s="1">
        <v>110</v>
      </c>
      <c r="G11" s="1">
        <v>110</v>
      </c>
      <c r="H11" s="1">
        <f t="shared" si="0"/>
        <v>110</v>
      </c>
      <c r="I11" s="1">
        <f t="shared" si="1"/>
        <v>0</v>
      </c>
      <c r="J11" s="16">
        <f t="shared" si="2"/>
        <v>0</v>
      </c>
    </row>
    <row r="12" spans="1:17">
      <c r="A12" s="25" t="s">
        <v>18</v>
      </c>
      <c r="B12" s="2" t="s">
        <v>10</v>
      </c>
      <c r="C12" s="1">
        <v>180</v>
      </c>
      <c r="D12" s="1">
        <v>180</v>
      </c>
      <c r="E12" s="1">
        <v>180</v>
      </c>
      <c r="F12" s="1">
        <v>166.66</v>
      </c>
      <c r="G12" s="1">
        <v>180</v>
      </c>
      <c r="H12" s="1">
        <f t="shared" si="0"/>
        <v>176.66499999999999</v>
      </c>
      <c r="I12" s="1">
        <f t="shared" si="1"/>
        <v>3.335000000000008</v>
      </c>
      <c r="J12" s="16">
        <f t="shared" si="2"/>
        <v>1.8527777777777823</v>
      </c>
      <c r="Q12" s="75" t="s">
        <v>56</v>
      </c>
    </row>
    <row r="13" spans="1:17">
      <c r="A13" s="25" t="s">
        <v>19</v>
      </c>
      <c r="B13" s="2" t="s">
        <v>10</v>
      </c>
      <c r="C13" s="1">
        <v>180</v>
      </c>
      <c r="D13" s="1">
        <v>180</v>
      </c>
      <c r="E13" s="1">
        <v>180</v>
      </c>
      <c r="F13" s="1">
        <v>193.33</v>
      </c>
      <c r="G13" s="1">
        <v>180</v>
      </c>
      <c r="H13" s="1">
        <f t="shared" si="0"/>
        <v>183.33250000000001</v>
      </c>
      <c r="I13" s="1">
        <f t="shared" si="1"/>
        <v>-3.3325000000000102</v>
      </c>
      <c r="J13" s="16">
        <f t="shared" si="2"/>
        <v>-1.8513888888888945</v>
      </c>
      <c r="Q13" s="75"/>
    </row>
    <row r="14" spans="1:17" ht="15" customHeight="1">
      <c r="A14" s="25" t="s">
        <v>21</v>
      </c>
      <c r="B14" s="2" t="s">
        <v>20</v>
      </c>
      <c r="C14" s="1">
        <v>580</v>
      </c>
      <c r="D14" s="1">
        <v>580</v>
      </c>
      <c r="E14" s="1">
        <v>580</v>
      </c>
      <c r="F14" s="1">
        <v>580</v>
      </c>
      <c r="G14" s="1">
        <v>580</v>
      </c>
      <c r="H14" s="1">
        <f t="shared" si="0"/>
        <v>580</v>
      </c>
      <c r="I14" s="1">
        <f t="shared" si="1"/>
        <v>0</v>
      </c>
      <c r="J14" s="16">
        <f t="shared" si="2"/>
        <v>0</v>
      </c>
      <c r="Q14" s="75"/>
    </row>
    <row r="15" spans="1:17">
      <c r="A15" s="25" t="s">
        <v>22</v>
      </c>
      <c r="B15" s="2" t="s">
        <v>10</v>
      </c>
      <c r="C15" s="1">
        <v>175</v>
      </c>
      <c r="D15" s="1">
        <v>175</v>
      </c>
      <c r="E15" s="1">
        <v>175</v>
      </c>
      <c r="F15" s="1">
        <v>175</v>
      </c>
      <c r="G15" s="1">
        <v>175</v>
      </c>
      <c r="H15" s="1">
        <f t="shared" si="0"/>
        <v>175</v>
      </c>
      <c r="I15" s="1">
        <f t="shared" si="1"/>
        <v>0</v>
      </c>
      <c r="J15" s="16">
        <f t="shared" si="2"/>
        <v>0</v>
      </c>
      <c r="Q15" s="75"/>
    </row>
    <row r="16" spans="1:17">
      <c r="A16" s="25" t="s">
        <v>23</v>
      </c>
      <c r="B16" s="2" t="s">
        <v>10</v>
      </c>
      <c r="C16" s="1">
        <v>70</v>
      </c>
      <c r="D16" s="1">
        <v>70</v>
      </c>
      <c r="E16" s="1">
        <v>70</v>
      </c>
      <c r="F16" s="1">
        <v>70</v>
      </c>
      <c r="G16" s="1">
        <v>70</v>
      </c>
      <c r="H16" s="1">
        <f t="shared" si="0"/>
        <v>70</v>
      </c>
      <c r="I16" s="1">
        <f t="shared" si="1"/>
        <v>0</v>
      </c>
      <c r="J16" s="16">
        <f t="shared" si="2"/>
        <v>0</v>
      </c>
      <c r="Q16" s="75"/>
    </row>
    <row r="17" spans="1:17">
      <c r="A17" s="25" t="s">
        <v>24</v>
      </c>
      <c r="B17" s="2" t="s">
        <v>10</v>
      </c>
      <c r="C17" s="1">
        <v>145</v>
      </c>
      <c r="D17" s="1">
        <v>145</v>
      </c>
      <c r="E17" s="1">
        <v>145</v>
      </c>
      <c r="F17" s="1">
        <v>145</v>
      </c>
      <c r="G17" s="1">
        <v>145</v>
      </c>
      <c r="H17" s="1">
        <f t="shared" si="0"/>
        <v>145</v>
      </c>
      <c r="I17" s="1">
        <f t="shared" si="1"/>
        <v>0</v>
      </c>
      <c r="J17" s="16">
        <f t="shared" si="2"/>
        <v>0</v>
      </c>
      <c r="Q17" s="75"/>
    </row>
    <row r="18" spans="1:17">
      <c r="A18" s="25" t="s">
        <v>25</v>
      </c>
      <c r="B18" s="2" t="s">
        <v>10</v>
      </c>
      <c r="C18" s="1">
        <v>400</v>
      </c>
      <c r="D18" s="1">
        <v>400</v>
      </c>
      <c r="E18" s="1">
        <v>400</v>
      </c>
      <c r="F18" s="1">
        <v>400</v>
      </c>
      <c r="G18" s="1">
        <v>400</v>
      </c>
      <c r="H18" s="1">
        <f t="shared" si="0"/>
        <v>400</v>
      </c>
      <c r="I18" s="1">
        <f t="shared" si="1"/>
        <v>0</v>
      </c>
      <c r="J18" s="16">
        <f t="shared" si="2"/>
        <v>0</v>
      </c>
      <c r="Q18" s="75"/>
    </row>
    <row r="19" spans="1:17" ht="15.75" thickBot="1">
      <c r="A19" s="26" t="s">
        <v>26</v>
      </c>
      <c r="B19" s="27" t="s">
        <v>10</v>
      </c>
      <c r="C19" s="20">
        <v>580</v>
      </c>
      <c r="D19" s="20">
        <v>580</v>
      </c>
      <c r="E19" s="20">
        <v>580</v>
      </c>
      <c r="F19" s="20">
        <v>580</v>
      </c>
      <c r="G19" s="20">
        <v>580</v>
      </c>
      <c r="H19" s="20">
        <f t="shared" si="0"/>
        <v>580</v>
      </c>
      <c r="I19" s="20">
        <f>G19-H19</f>
        <v>0</v>
      </c>
      <c r="J19" s="21">
        <f t="shared" si="2"/>
        <v>0</v>
      </c>
      <c r="Q19" s="75"/>
    </row>
    <row r="20" spans="1:17" ht="24" customHeight="1" thickBot="1">
      <c r="A20" s="84" t="s">
        <v>27</v>
      </c>
      <c r="B20" s="84"/>
      <c r="C20" s="84"/>
      <c r="D20" s="84"/>
      <c r="E20" s="84"/>
      <c r="F20" s="84"/>
      <c r="G20" s="84"/>
      <c r="H20" s="84"/>
      <c r="I20" s="84"/>
      <c r="J20" s="84"/>
      <c r="Q20" s="75"/>
    </row>
    <row r="21" spans="1:17">
      <c r="A21" s="37" t="s">
        <v>28</v>
      </c>
      <c r="B21" s="11" t="s">
        <v>10</v>
      </c>
      <c r="C21" s="12">
        <v>30.83</v>
      </c>
      <c r="D21" s="12">
        <v>25</v>
      </c>
      <c r="E21" s="12">
        <v>33.33</v>
      </c>
      <c r="F21" s="12">
        <v>38.33</v>
      </c>
      <c r="G21" s="12">
        <v>27.5</v>
      </c>
      <c r="H21" s="13">
        <f t="shared" si="0"/>
        <v>31.872499999999999</v>
      </c>
      <c r="I21" s="13">
        <f>G21-H21</f>
        <v>-4.3724999999999987</v>
      </c>
      <c r="J21" s="14">
        <f t="shared" si="2"/>
        <v>-15.899999999999995</v>
      </c>
      <c r="Q21" s="75"/>
    </row>
    <row r="22" spans="1:17">
      <c r="A22" s="15" t="s">
        <v>29</v>
      </c>
      <c r="B22" s="4" t="s">
        <v>10</v>
      </c>
      <c r="C22" s="39">
        <v>25</v>
      </c>
      <c r="D22" s="39">
        <v>25</v>
      </c>
      <c r="E22" s="39">
        <v>30.83</v>
      </c>
      <c r="F22" s="39">
        <v>35</v>
      </c>
      <c r="G22" s="39">
        <v>28.75</v>
      </c>
      <c r="H22" s="1">
        <f t="shared" si="0"/>
        <v>28.9575</v>
      </c>
      <c r="I22" s="1">
        <f t="shared" ref="I22:I43" si="3">G22-H22</f>
        <v>-0.20749999999999957</v>
      </c>
      <c r="J22" s="16">
        <f t="shared" si="2"/>
        <v>-0.72173913043478111</v>
      </c>
    </row>
    <row r="23" spans="1:17">
      <c r="A23" s="15" t="s">
        <v>30</v>
      </c>
      <c r="B23" s="4" t="s">
        <v>10</v>
      </c>
      <c r="C23" s="39">
        <v>150</v>
      </c>
      <c r="D23" s="39">
        <v>150</v>
      </c>
      <c r="E23" s="39">
        <v>96.66</v>
      </c>
      <c r="F23" s="39">
        <v>150</v>
      </c>
      <c r="G23" s="39">
        <v>112.91</v>
      </c>
      <c r="H23" s="1">
        <f t="shared" si="0"/>
        <v>136.66499999999999</v>
      </c>
      <c r="I23" s="1">
        <f t="shared" si="3"/>
        <v>-23.754999999999995</v>
      </c>
      <c r="J23" s="16">
        <f t="shared" si="2"/>
        <v>-21.038880524311395</v>
      </c>
      <c r="Q23" s="75" t="s">
        <v>57</v>
      </c>
    </row>
    <row r="24" spans="1:17">
      <c r="A24" s="15" t="s">
        <v>31</v>
      </c>
      <c r="B24" s="4" t="s">
        <v>10</v>
      </c>
      <c r="C24" s="39">
        <v>40</v>
      </c>
      <c r="D24" s="39">
        <v>40</v>
      </c>
      <c r="E24" s="39">
        <v>40</v>
      </c>
      <c r="F24" s="39">
        <v>48.33</v>
      </c>
      <c r="G24" s="39">
        <v>48.33</v>
      </c>
      <c r="H24" s="1">
        <f t="shared" si="0"/>
        <v>42.082499999999996</v>
      </c>
      <c r="I24" s="1">
        <f t="shared" si="3"/>
        <v>6.2475000000000023</v>
      </c>
      <c r="J24" s="16">
        <f t="shared" si="2"/>
        <v>12.926753569211675</v>
      </c>
      <c r="Q24" s="75"/>
    </row>
    <row r="25" spans="1:17">
      <c r="A25" s="15" t="s">
        <v>32</v>
      </c>
      <c r="B25" s="4" t="s">
        <v>10</v>
      </c>
      <c r="C25" s="39">
        <v>50</v>
      </c>
      <c r="D25" s="39">
        <v>50</v>
      </c>
      <c r="E25" s="39">
        <v>56.66</v>
      </c>
      <c r="F25" s="39">
        <v>50</v>
      </c>
      <c r="G25" s="39">
        <v>54.83</v>
      </c>
      <c r="H25" s="1">
        <f t="shared" si="0"/>
        <v>51.664999999999999</v>
      </c>
      <c r="I25" s="1">
        <f t="shared" si="3"/>
        <v>3.1649999999999991</v>
      </c>
      <c r="J25" s="16">
        <f t="shared" si="2"/>
        <v>5.7723873791719846</v>
      </c>
      <c r="Q25" s="75"/>
    </row>
    <row r="26" spans="1:17" ht="15" customHeight="1">
      <c r="A26" s="15" t="s">
        <v>33</v>
      </c>
      <c r="B26" s="4" t="s">
        <v>10</v>
      </c>
      <c r="C26" s="39">
        <v>50</v>
      </c>
      <c r="D26" s="39">
        <v>66.66</v>
      </c>
      <c r="E26" s="39">
        <v>60</v>
      </c>
      <c r="F26" s="39">
        <v>50</v>
      </c>
      <c r="G26" s="39">
        <v>45.83</v>
      </c>
      <c r="H26" s="1">
        <f t="shared" si="0"/>
        <v>56.664999999999999</v>
      </c>
      <c r="I26" s="1">
        <f t="shared" si="3"/>
        <v>-10.835000000000001</v>
      </c>
      <c r="J26" s="16">
        <f t="shared" si="2"/>
        <v>-23.641719397774384</v>
      </c>
      <c r="Q26" s="75"/>
    </row>
    <row r="27" spans="1:17">
      <c r="A27" s="15" t="s">
        <v>34</v>
      </c>
      <c r="B27" s="4" t="s">
        <v>10</v>
      </c>
      <c r="C27" s="39">
        <v>33.33</v>
      </c>
      <c r="D27" s="39">
        <v>35</v>
      </c>
      <c r="E27" s="39">
        <v>76.66</v>
      </c>
      <c r="F27" s="39">
        <v>50</v>
      </c>
      <c r="G27" s="39">
        <v>47.08</v>
      </c>
      <c r="H27" s="1">
        <f t="shared" si="0"/>
        <v>48.747500000000002</v>
      </c>
      <c r="I27" s="1">
        <f t="shared" si="3"/>
        <v>-1.667500000000004</v>
      </c>
      <c r="J27" s="16">
        <f t="shared" si="2"/>
        <v>-3.541843670348352</v>
      </c>
      <c r="Q27" s="75"/>
    </row>
    <row r="28" spans="1:17" ht="15.75" thickBot="1">
      <c r="A28" s="38" t="s">
        <v>35</v>
      </c>
      <c r="B28" s="18" t="s">
        <v>10</v>
      </c>
      <c r="C28" s="19">
        <v>51.66</v>
      </c>
      <c r="D28" s="19">
        <v>50</v>
      </c>
      <c r="E28" s="19">
        <v>70</v>
      </c>
      <c r="F28" s="19">
        <v>58.33</v>
      </c>
      <c r="G28" s="19">
        <v>101.66</v>
      </c>
      <c r="H28" s="20">
        <f t="shared" si="0"/>
        <v>57.497500000000002</v>
      </c>
      <c r="I28" s="20">
        <f t="shared" si="3"/>
        <v>44.162499999999994</v>
      </c>
      <c r="J28" s="21">
        <f t="shared" si="2"/>
        <v>43.441373204800307</v>
      </c>
      <c r="Q28" s="75"/>
    </row>
    <row r="29" spans="1:17" ht="25.5" customHeight="1" thickBot="1">
      <c r="A29" s="84" t="s">
        <v>36</v>
      </c>
      <c r="B29" s="84"/>
      <c r="C29" s="84"/>
      <c r="D29" s="84"/>
      <c r="E29" s="84"/>
      <c r="F29" s="84"/>
      <c r="G29" s="84"/>
      <c r="H29" s="84"/>
      <c r="I29" s="84"/>
      <c r="J29" s="84"/>
      <c r="Q29" s="75"/>
    </row>
    <row r="30" spans="1:17">
      <c r="A30" s="37" t="s">
        <v>37</v>
      </c>
      <c r="B30" s="11" t="s">
        <v>10</v>
      </c>
      <c r="C30" s="12">
        <v>500</v>
      </c>
      <c r="D30" s="12">
        <v>500</v>
      </c>
      <c r="E30" s="12">
        <v>500</v>
      </c>
      <c r="F30" s="12">
        <v>500</v>
      </c>
      <c r="G30" s="12">
        <v>308.33</v>
      </c>
      <c r="H30" s="13">
        <f t="shared" si="0"/>
        <v>500</v>
      </c>
      <c r="I30" s="13">
        <f t="shared" si="3"/>
        <v>-191.67000000000002</v>
      </c>
      <c r="J30" s="14">
        <f t="shared" si="2"/>
        <v>-62.16391528557066</v>
      </c>
      <c r="Q30" s="75"/>
    </row>
    <row r="31" spans="1:17">
      <c r="A31" s="15" t="s">
        <v>38</v>
      </c>
      <c r="B31" s="4" t="s">
        <v>10</v>
      </c>
      <c r="C31" s="39">
        <v>100</v>
      </c>
      <c r="D31" s="39">
        <v>100</v>
      </c>
      <c r="E31" s="39">
        <v>96.66</v>
      </c>
      <c r="F31" s="39">
        <v>121.66</v>
      </c>
      <c r="G31" s="39">
        <v>111.25</v>
      </c>
      <c r="H31" s="1">
        <f t="shared" si="0"/>
        <v>104.57999999999998</v>
      </c>
      <c r="I31" s="1">
        <f t="shared" si="3"/>
        <v>6.6700000000000159</v>
      </c>
      <c r="J31" s="16">
        <f t="shared" si="2"/>
        <v>5.9955056179775426</v>
      </c>
      <c r="Q31" s="75"/>
    </row>
    <row r="32" spans="1:17">
      <c r="A32" s="15" t="s">
        <v>39</v>
      </c>
      <c r="B32" s="4" t="s">
        <v>10</v>
      </c>
      <c r="C32" s="39">
        <v>160</v>
      </c>
      <c r="D32" s="39">
        <v>80</v>
      </c>
      <c r="E32" s="39">
        <v>140</v>
      </c>
      <c r="F32" s="39">
        <v>150</v>
      </c>
      <c r="G32" s="39">
        <v>129.16</v>
      </c>
      <c r="H32" s="1">
        <f t="shared" si="0"/>
        <v>132.5</v>
      </c>
      <c r="I32" s="1">
        <f t="shared" si="3"/>
        <v>-3.3400000000000034</v>
      </c>
      <c r="J32" s="16">
        <f t="shared" si="2"/>
        <v>-2.5859399194797179</v>
      </c>
      <c r="Q32" s="75"/>
    </row>
    <row r="33" spans="1:17">
      <c r="A33" s="15" t="s">
        <v>40</v>
      </c>
      <c r="B33" s="4" t="s">
        <v>10</v>
      </c>
      <c r="C33" s="39">
        <v>105</v>
      </c>
      <c r="D33" s="39">
        <v>130</v>
      </c>
      <c r="E33" s="39">
        <v>180</v>
      </c>
      <c r="F33" s="39">
        <v>170</v>
      </c>
      <c r="G33" s="39">
        <v>92.5</v>
      </c>
      <c r="H33" s="1">
        <f t="shared" si="0"/>
        <v>146.25</v>
      </c>
      <c r="I33" s="1">
        <f t="shared" si="3"/>
        <v>-53.75</v>
      </c>
      <c r="J33" s="16">
        <f t="shared" si="2"/>
        <v>-58.108108108108105</v>
      </c>
      <c r="Q33" s="75"/>
    </row>
    <row r="34" spans="1:17" ht="15.75" thickBot="1">
      <c r="A34" s="38" t="s">
        <v>41</v>
      </c>
      <c r="B34" s="18" t="s">
        <v>10</v>
      </c>
      <c r="C34" s="19">
        <v>30</v>
      </c>
      <c r="D34" s="19">
        <v>30</v>
      </c>
      <c r="E34" s="19">
        <v>35</v>
      </c>
      <c r="F34" s="19">
        <v>35</v>
      </c>
      <c r="G34" s="19">
        <v>46.66</v>
      </c>
      <c r="H34" s="20">
        <f t="shared" si="0"/>
        <v>32.5</v>
      </c>
      <c r="I34" s="20">
        <f t="shared" si="3"/>
        <v>14.159999999999997</v>
      </c>
      <c r="J34" s="21">
        <f t="shared" si="2"/>
        <v>30.347192456065144</v>
      </c>
      <c r="Q34" s="75" t="s">
        <v>57</v>
      </c>
    </row>
    <row r="35" spans="1:17" ht="24" customHeight="1" thickBot="1">
      <c r="A35" s="84" t="s">
        <v>42</v>
      </c>
      <c r="B35" s="84"/>
      <c r="C35" s="84"/>
      <c r="D35" s="84"/>
      <c r="E35" s="84"/>
      <c r="F35" s="84"/>
      <c r="G35" s="84"/>
      <c r="H35" s="84"/>
      <c r="I35" s="84"/>
      <c r="J35" s="84"/>
      <c r="Q35" s="75"/>
    </row>
    <row r="36" spans="1:17">
      <c r="A36" s="37" t="s">
        <v>43</v>
      </c>
      <c r="B36" s="11" t="s">
        <v>10</v>
      </c>
      <c r="C36" s="12">
        <v>1000</v>
      </c>
      <c r="D36" s="12">
        <v>1000</v>
      </c>
      <c r="E36" s="12">
        <v>1000</v>
      </c>
      <c r="F36" s="12">
        <v>1000</v>
      </c>
      <c r="G36" s="12">
        <v>1000</v>
      </c>
      <c r="H36" s="13">
        <f t="shared" si="0"/>
        <v>1000</v>
      </c>
      <c r="I36" s="13">
        <f t="shared" si="3"/>
        <v>0</v>
      </c>
      <c r="J36" s="14">
        <f t="shared" si="2"/>
        <v>0</v>
      </c>
      <c r="Q36" s="75"/>
    </row>
    <row r="37" spans="1:17" ht="15" customHeight="1">
      <c r="A37" s="15" t="s">
        <v>44</v>
      </c>
      <c r="B37" s="4" t="s">
        <v>10</v>
      </c>
      <c r="C37" s="39">
        <v>1300</v>
      </c>
      <c r="D37" s="39">
        <v>1300</v>
      </c>
      <c r="E37" s="39">
        <v>1300</v>
      </c>
      <c r="F37" s="39">
        <v>1300</v>
      </c>
      <c r="G37" s="39">
        <v>1300</v>
      </c>
      <c r="H37" s="1">
        <f t="shared" si="0"/>
        <v>1300</v>
      </c>
      <c r="I37" s="1">
        <f t="shared" si="3"/>
        <v>0</v>
      </c>
      <c r="J37" s="16">
        <f t="shared" si="2"/>
        <v>0</v>
      </c>
      <c r="Q37" s="75"/>
    </row>
    <row r="38" spans="1:17">
      <c r="A38" s="15" t="s">
        <v>45</v>
      </c>
      <c r="B38" s="4" t="s">
        <v>10</v>
      </c>
      <c r="C38" s="39">
        <v>340</v>
      </c>
      <c r="D38" s="39">
        <v>350</v>
      </c>
      <c r="E38" s="39">
        <v>356.66</v>
      </c>
      <c r="F38" s="39">
        <v>350</v>
      </c>
      <c r="G38" s="39">
        <v>323.33</v>
      </c>
      <c r="H38" s="1">
        <f t="shared" si="0"/>
        <v>349.16500000000002</v>
      </c>
      <c r="I38" s="1">
        <f t="shared" si="3"/>
        <v>-25.835000000000036</v>
      </c>
      <c r="J38" s="16">
        <f t="shared" si="2"/>
        <v>-7.9902885596758848</v>
      </c>
      <c r="Q38" s="75"/>
    </row>
    <row r="39" spans="1:17" ht="45.75" thickBot="1">
      <c r="A39" s="38" t="s">
        <v>47</v>
      </c>
      <c r="B39" s="22" t="s">
        <v>46</v>
      </c>
      <c r="C39" s="19">
        <v>300</v>
      </c>
      <c r="D39" s="19">
        <v>258.33</v>
      </c>
      <c r="E39" s="19">
        <v>230</v>
      </c>
      <c r="F39" s="19">
        <v>230</v>
      </c>
      <c r="G39" s="19">
        <v>259.16000000000003</v>
      </c>
      <c r="H39" s="20">
        <f t="shared" si="0"/>
        <v>254.58249999999998</v>
      </c>
      <c r="I39" s="20">
        <f t="shared" si="3"/>
        <v>4.5775000000000432</v>
      </c>
      <c r="J39" s="21">
        <f t="shared" si="2"/>
        <v>1.7662833770643782</v>
      </c>
      <c r="Q39" s="75"/>
    </row>
    <row r="40" spans="1:17" ht="22.5" customHeight="1" thickBot="1">
      <c r="A40" s="84" t="s">
        <v>48</v>
      </c>
      <c r="B40" s="84"/>
      <c r="C40" s="84"/>
      <c r="D40" s="84"/>
      <c r="E40" s="84"/>
      <c r="F40" s="84"/>
      <c r="G40" s="84"/>
      <c r="H40" s="84"/>
      <c r="I40" s="84"/>
      <c r="J40" s="84"/>
      <c r="Q40" s="75"/>
    </row>
    <row r="41" spans="1:17">
      <c r="A41" s="37" t="s">
        <v>50</v>
      </c>
      <c r="B41" s="11" t="s">
        <v>49</v>
      </c>
      <c r="C41" s="12">
        <v>720</v>
      </c>
      <c r="D41" s="12">
        <v>720</v>
      </c>
      <c r="E41" s="12">
        <v>720</v>
      </c>
      <c r="F41" s="12">
        <v>720</v>
      </c>
      <c r="G41" s="12">
        <v>720</v>
      </c>
      <c r="H41" s="13">
        <f t="shared" si="0"/>
        <v>720</v>
      </c>
      <c r="I41" s="13">
        <f t="shared" si="3"/>
        <v>0</v>
      </c>
      <c r="J41" s="14">
        <f t="shared" si="2"/>
        <v>0</v>
      </c>
      <c r="Q41" s="9"/>
    </row>
    <row r="42" spans="1:17">
      <c r="A42" s="15" t="s">
        <v>52</v>
      </c>
      <c r="B42" s="4" t="s">
        <v>51</v>
      </c>
      <c r="C42" s="39">
        <v>6400</v>
      </c>
      <c r="D42" s="39">
        <v>6400</v>
      </c>
      <c r="E42" s="39">
        <v>6400</v>
      </c>
      <c r="F42" s="39">
        <v>6400</v>
      </c>
      <c r="G42" s="39">
        <v>6400</v>
      </c>
      <c r="H42" s="1">
        <f t="shared" si="0"/>
        <v>6400</v>
      </c>
      <c r="I42" s="1">
        <f t="shared" si="3"/>
        <v>0</v>
      </c>
      <c r="J42" s="16">
        <f t="shared" si="2"/>
        <v>0</v>
      </c>
      <c r="Q42" s="9"/>
    </row>
    <row r="43" spans="1:17" ht="15.75" thickBot="1">
      <c r="A43" s="38" t="s">
        <v>53</v>
      </c>
      <c r="B43" s="18" t="s">
        <v>49</v>
      </c>
      <c r="C43" s="19">
        <v>240</v>
      </c>
      <c r="D43" s="19">
        <v>240</v>
      </c>
      <c r="E43" s="19">
        <v>240</v>
      </c>
      <c r="F43" s="19">
        <v>240</v>
      </c>
      <c r="G43" s="19">
        <v>240</v>
      </c>
      <c r="H43" s="20">
        <f t="shared" si="0"/>
        <v>240</v>
      </c>
      <c r="I43" s="20">
        <f t="shared" si="3"/>
        <v>0</v>
      </c>
      <c r="J43" s="21">
        <f t="shared" si="2"/>
        <v>0</v>
      </c>
      <c r="Q43" s="9"/>
    </row>
    <row r="44" spans="1:17">
      <c r="A44" s="5"/>
      <c r="B44" s="8"/>
      <c r="C44" s="5"/>
      <c r="D44" s="5"/>
      <c r="E44" s="5"/>
      <c r="F44" s="5"/>
      <c r="G44" s="5"/>
      <c r="H44" s="5"/>
      <c r="I44" s="5"/>
      <c r="J44" s="5"/>
      <c r="Q44" s="9"/>
    </row>
    <row r="45" spans="1:17">
      <c r="A45" s="5"/>
      <c r="B45" s="8"/>
      <c r="C45" s="5"/>
      <c r="D45" s="5"/>
      <c r="E45" s="5"/>
      <c r="F45" s="5"/>
      <c r="G45" s="5"/>
      <c r="H45" s="5"/>
      <c r="I45" s="5"/>
      <c r="J45" s="5"/>
    </row>
    <row r="46" spans="1:17">
      <c r="A46" s="5"/>
      <c r="B46" s="8"/>
      <c r="C46" s="5"/>
      <c r="D46" s="5"/>
      <c r="E46" s="5"/>
      <c r="F46" s="5"/>
      <c r="G46" s="5"/>
      <c r="H46" s="5"/>
      <c r="I46" s="5"/>
      <c r="J46" s="5"/>
    </row>
    <row r="47" spans="1:17">
      <c r="A47" s="5"/>
      <c r="B47" s="8"/>
      <c r="C47" s="5"/>
      <c r="D47" s="5"/>
      <c r="E47" s="5"/>
      <c r="F47" s="5"/>
      <c r="G47" s="5"/>
      <c r="H47" s="5"/>
      <c r="I47" s="5"/>
      <c r="J47" s="5"/>
    </row>
    <row r="48" spans="1:17">
      <c r="A48" s="5"/>
      <c r="B48" s="8"/>
      <c r="C48" s="5"/>
      <c r="D48" s="5"/>
      <c r="E48" s="5"/>
      <c r="F48" s="5"/>
      <c r="G48" s="5"/>
      <c r="H48" s="5"/>
      <c r="I48" s="5"/>
      <c r="J48" s="5"/>
    </row>
    <row r="49" spans="1:10">
      <c r="A49" s="5"/>
      <c r="B49" s="8"/>
      <c r="C49" s="5"/>
      <c r="D49" s="5"/>
      <c r="E49" s="5"/>
      <c r="F49" s="5"/>
      <c r="G49" s="5"/>
      <c r="H49" s="5"/>
      <c r="I49" s="5"/>
      <c r="J49" s="5"/>
    </row>
    <row r="50" spans="1:10">
      <c r="A50" s="5"/>
      <c r="B50" s="8"/>
      <c r="C50" s="5"/>
      <c r="D50" s="5"/>
      <c r="E50" s="5"/>
      <c r="F50" s="5"/>
      <c r="G50" s="5"/>
      <c r="H50" s="5"/>
      <c r="I50" s="5"/>
      <c r="J50" s="5"/>
    </row>
    <row r="51" spans="1:10">
      <c r="A51" s="5"/>
      <c r="B51" s="8"/>
      <c r="C51" s="5"/>
      <c r="D51" s="5"/>
      <c r="E51" s="5"/>
      <c r="F51" s="5"/>
      <c r="G51" s="5"/>
      <c r="H51" s="5"/>
      <c r="I51" s="5"/>
      <c r="J51" s="5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7"/>
      <c r="B53" s="7"/>
      <c r="C53" s="7"/>
      <c r="D53" s="7"/>
      <c r="E53" s="7"/>
      <c r="F53" s="7"/>
      <c r="G53" s="7"/>
      <c r="H53" s="7"/>
      <c r="I53" s="7"/>
      <c r="J53" s="7"/>
    </row>
    <row r="54" spans="1:10">
      <c r="A54" s="7"/>
      <c r="B54" s="7"/>
      <c r="C54" s="7"/>
      <c r="D54" s="7"/>
      <c r="E54" s="7"/>
      <c r="F54" s="7"/>
      <c r="G54" s="7"/>
      <c r="H54" s="7"/>
      <c r="I54" s="7"/>
      <c r="J54" s="7"/>
    </row>
    <row r="55" spans="1:10">
      <c r="A55" s="7"/>
      <c r="B55" s="7"/>
      <c r="C55" s="7"/>
      <c r="D55" s="7"/>
      <c r="E55" s="7"/>
      <c r="F55" s="7"/>
      <c r="G55" s="7"/>
      <c r="H55" s="7"/>
      <c r="I55" s="7"/>
      <c r="J55" s="7"/>
    </row>
    <row r="56" spans="1:10">
      <c r="A56" s="7"/>
      <c r="B56" s="7"/>
      <c r="C56" s="7"/>
      <c r="D56" s="7"/>
      <c r="E56" s="7"/>
      <c r="F56" s="7"/>
      <c r="G56" s="7"/>
      <c r="H56" s="7"/>
      <c r="I56" s="7"/>
      <c r="J56" s="7"/>
    </row>
    <row r="57" spans="1:10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>
      <c r="A58" s="7"/>
      <c r="B58" s="7"/>
      <c r="C58" s="7"/>
      <c r="D58" s="7"/>
      <c r="E58" s="7"/>
      <c r="F58" s="7"/>
      <c r="G58" s="7"/>
      <c r="H58" s="7"/>
      <c r="I58" s="7"/>
      <c r="J58" s="7"/>
    </row>
    <row r="59" spans="1:10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0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0">
      <c r="A61" s="7"/>
      <c r="B61" s="7"/>
      <c r="C61" s="7"/>
      <c r="D61" s="7"/>
      <c r="E61" s="7"/>
      <c r="F61" s="7"/>
      <c r="G61" s="7"/>
      <c r="H61" s="7"/>
      <c r="I61" s="7"/>
      <c r="J61" s="7"/>
    </row>
    <row r="62" spans="1:10">
      <c r="A62" s="7"/>
      <c r="B62" s="7"/>
      <c r="C62" s="7"/>
      <c r="D62" s="7"/>
      <c r="E62" s="7"/>
      <c r="F62" s="7"/>
      <c r="G62" s="7"/>
      <c r="H62" s="7"/>
      <c r="I62" s="7"/>
      <c r="J62" s="7"/>
    </row>
    <row r="63" spans="1:10">
      <c r="A63" s="7"/>
      <c r="B63" s="7"/>
      <c r="C63" s="7"/>
      <c r="D63" s="7"/>
      <c r="E63" s="7"/>
      <c r="F63" s="7"/>
      <c r="G63" s="7"/>
      <c r="H63" s="7"/>
      <c r="I63" s="7"/>
      <c r="J63" s="7"/>
    </row>
    <row r="64" spans="1:10">
      <c r="A64" s="7"/>
      <c r="B64" s="7"/>
      <c r="C64" s="7"/>
      <c r="D64" s="7"/>
      <c r="E64" s="7"/>
      <c r="F64" s="7"/>
      <c r="G64" s="7"/>
      <c r="H64" s="7"/>
      <c r="I64" s="7"/>
      <c r="J64" s="7"/>
    </row>
    <row r="65" spans="1:10">
      <c r="A65" s="7"/>
      <c r="B65" s="7"/>
      <c r="C65" s="7"/>
      <c r="D65" s="7"/>
      <c r="E65" s="7"/>
      <c r="F65" s="7"/>
      <c r="G65" s="7"/>
      <c r="H65" s="7"/>
      <c r="I65" s="7"/>
      <c r="J65" s="7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</sheetData>
  <mergeCells count="16">
    <mergeCell ref="Q12:Q21"/>
    <mergeCell ref="A20:J20"/>
    <mergeCell ref="Q23:Q33"/>
    <mergeCell ref="A29:J29"/>
    <mergeCell ref="Q34:Q40"/>
    <mergeCell ref="A35:J35"/>
    <mergeCell ref="A40:J40"/>
    <mergeCell ref="K1:Q1"/>
    <mergeCell ref="A2:J2"/>
    <mergeCell ref="Q2:Q9"/>
    <mergeCell ref="A3:A4"/>
    <mergeCell ref="B3:B4"/>
    <mergeCell ref="C3:F3"/>
    <mergeCell ref="G3:H3"/>
    <mergeCell ref="I3:J3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4"/>
  <sheetViews>
    <sheetView rightToLeft="1" topLeftCell="A43" workbookViewId="0">
      <selection activeCell="C55" sqref="C55:F57"/>
    </sheetView>
  </sheetViews>
  <sheetFormatPr baseColWidth="10" defaultRowHeight="15"/>
  <cols>
    <col min="1" max="1" width="13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8" width="9.7109375" customWidth="1"/>
    <col min="9" max="9" width="8.285156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K1" s="73" t="s">
        <v>104</v>
      </c>
      <c r="L1" s="73"/>
      <c r="M1" s="73"/>
      <c r="N1" s="73"/>
      <c r="O1" s="73"/>
      <c r="P1" s="73"/>
      <c r="Q1" s="73"/>
    </row>
    <row r="2" spans="1:17" ht="26.25" customHeight="1">
      <c r="A2" s="74" t="s">
        <v>54</v>
      </c>
      <c r="B2" s="74"/>
      <c r="C2" s="74"/>
      <c r="D2" s="74"/>
      <c r="E2" s="74"/>
      <c r="F2" s="74"/>
      <c r="G2" s="74"/>
      <c r="H2" s="74"/>
      <c r="I2" s="74"/>
      <c r="J2" s="74"/>
      <c r="Q2" s="9"/>
    </row>
    <row r="3" spans="1:17">
      <c r="A3" s="85" t="s">
        <v>4</v>
      </c>
      <c r="B3" s="85" t="s">
        <v>3</v>
      </c>
      <c r="C3" s="86" t="s">
        <v>2</v>
      </c>
      <c r="D3" s="86"/>
      <c r="E3" s="86"/>
      <c r="F3" s="86"/>
      <c r="G3" s="86" t="s">
        <v>1</v>
      </c>
      <c r="H3" s="86"/>
      <c r="I3" s="86" t="s">
        <v>0</v>
      </c>
      <c r="J3" s="86"/>
      <c r="Q3" s="75" t="s">
        <v>56</v>
      </c>
    </row>
    <row r="4" spans="1:17">
      <c r="A4" s="85"/>
      <c r="B4" s="85"/>
      <c r="C4" s="35">
        <v>1</v>
      </c>
      <c r="D4" s="35">
        <v>2</v>
      </c>
      <c r="E4" s="35">
        <v>3</v>
      </c>
      <c r="F4" s="35">
        <v>4</v>
      </c>
      <c r="G4" s="35" t="s">
        <v>8</v>
      </c>
      <c r="H4" s="35" t="s">
        <v>7</v>
      </c>
      <c r="I4" s="35" t="s">
        <v>6</v>
      </c>
      <c r="J4" s="35" t="s">
        <v>5</v>
      </c>
      <c r="Q4" s="75"/>
    </row>
    <row r="5" spans="1:17" ht="21.75" customHeigh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33" t="s">
        <v>59</v>
      </c>
      <c r="B6" s="2" t="s">
        <v>51</v>
      </c>
      <c r="C6" s="30">
        <v>3600</v>
      </c>
      <c r="D6" s="30">
        <v>3600</v>
      </c>
      <c r="E6" s="30">
        <v>3600</v>
      </c>
      <c r="F6" s="30">
        <v>3600</v>
      </c>
      <c r="G6" s="1">
        <v>3600</v>
      </c>
      <c r="H6" s="1">
        <f>اكتوبر!H7</f>
        <v>4000</v>
      </c>
      <c r="I6" s="1">
        <f>H6-G6</f>
        <v>400</v>
      </c>
      <c r="J6" s="1">
        <f t="shared" ref="J6:J57" si="0">(I6*100)/G6</f>
        <v>11.111111111111111</v>
      </c>
      <c r="Q6" s="75"/>
    </row>
    <row r="7" spans="1:17">
      <c r="A7" s="33" t="s">
        <v>60</v>
      </c>
      <c r="B7" s="2" t="s">
        <v>51</v>
      </c>
      <c r="C7" s="1">
        <v>4000</v>
      </c>
      <c r="D7" s="1">
        <v>4000</v>
      </c>
      <c r="E7" s="1">
        <v>4000</v>
      </c>
      <c r="F7" s="1">
        <v>4000</v>
      </c>
      <c r="G7" s="1">
        <v>4000</v>
      </c>
      <c r="H7" s="1">
        <f t="shared" ref="H7:H57" si="1">(C7+D7+E7+F7)/4</f>
        <v>4000</v>
      </c>
      <c r="I7" s="1">
        <f t="shared" ref="I7:I57" si="2">H7-G7</f>
        <v>0</v>
      </c>
      <c r="J7" s="1">
        <f t="shared" si="0"/>
        <v>0</v>
      </c>
      <c r="Q7" s="75"/>
    </row>
    <row r="8" spans="1:17">
      <c r="A8" s="33" t="s">
        <v>61</v>
      </c>
      <c r="B8" s="2" t="s">
        <v>101</v>
      </c>
      <c r="C8" s="1">
        <v>45</v>
      </c>
      <c r="D8" s="1">
        <v>45</v>
      </c>
      <c r="E8" s="1">
        <v>45</v>
      </c>
      <c r="F8" s="1">
        <v>45</v>
      </c>
      <c r="G8" s="1">
        <v>45</v>
      </c>
      <c r="H8" s="1">
        <f t="shared" si="1"/>
        <v>45</v>
      </c>
      <c r="I8" s="32">
        <f t="shared" si="2"/>
        <v>0</v>
      </c>
      <c r="J8" s="34">
        <f t="shared" si="0"/>
        <v>0</v>
      </c>
      <c r="Q8" s="75"/>
    </row>
    <row r="9" spans="1:17">
      <c r="A9" s="33" t="s">
        <v>62</v>
      </c>
      <c r="B9" s="2" t="s">
        <v>10</v>
      </c>
      <c r="C9" s="1">
        <v>85</v>
      </c>
      <c r="D9" s="1">
        <v>85</v>
      </c>
      <c r="E9" s="1">
        <v>85</v>
      </c>
      <c r="F9" s="1">
        <v>85</v>
      </c>
      <c r="G9" s="1">
        <v>85</v>
      </c>
      <c r="H9" s="1">
        <f t="shared" si="1"/>
        <v>85</v>
      </c>
      <c r="I9" s="32">
        <f t="shared" si="2"/>
        <v>0</v>
      </c>
      <c r="J9" s="34">
        <f t="shared" si="0"/>
        <v>0</v>
      </c>
      <c r="Q9" s="75"/>
    </row>
    <row r="10" spans="1:17" ht="28.5">
      <c r="A10" s="33" t="s">
        <v>63</v>
      </c>
      <c r="B10" s="2" t="s">
        <v>102</v>
      </c>
      <c r="C10" s="1">
        <v>200</v>
      </c>
      <c r="D10" s="1">
        <v>200</v>
      </c>
      <c r="E10" s="1">
        <v>200</v>
      </c>
      <c r="F10" s="1">
        <v>200</v>
      </c>
      <c r="G10" s="1">
        <v>200</v>
      </c>
      <c r="H10" s="1">
        <f t="shared" si="1"/>
        <v>200</v>
      </c>
      <c r="I10" s="32">
        <f t="shared" si="2"/>
        <v>0</v>
      </c>
      <c r="J10" s="34">
        <f t="shared" si="0"/>
        <v>0</v>
      </c>
      <c r="Q10" s="75"/>
    </row>
    <row r="11" spans="1:17" ht="28.5">
      <c r="A11" s="33" t="s">
        <v>64</v>
      </c>
      <c r="B11" s="2" t="s">
        <v>102</v>
      </c>
      <c r="C11" s="1">
        <v>360</v>
      </c>
      <c r="D11" s="1">
        <v>360</v>
      </c>
      <c r="E11" s="1">
        <v>360</v>
      </c>
      <c r="F11" s="1">
        <v>360</v>
      </c>
      <c r="G11" s="1">
        <v>360</v>
      </c>
      <c r="H11" s="1">
        <f t="shared" si="1"/>
        <v>360</v>
      </c>
      <c r="I11" s="1">
        <f t="shared" si="2"/>
        <v>0</v>
      </c>
      <c r="J11" s="1">
        <f t="shared" si="0"/>
        <v>0</v>
      </c>
      <c r="Q11" s="75" t="s">
        <v>56</v>
      </c>
    </row>
    <row r="12" spans="1:17" ht="29.25" customHeight="1">
      <c r="A12" s="33" t="s">
        <v>65</v>
      </c>
      <c r="B12" s="2" t="s">
        <v>102</v>
      </c>
      <c r="C12" s="1">
        <v>300</v>
      </c>
      <c r="D12" s="1">
        <v>300</v>
      </c>
      <c r="E12" s="1">
        <v>300</v>
      </c>
      <c r="F12" s="1">
        <v>300</v>
      </c>
      <c r="G12" s="1">
        <v>289.17</v>
      </c>
      <c r="H12" s="1">
        <f t="shared" si="1"/>
        <v>300</v>
      </c>
      <c r="I12" s="1">
        <f t="shared" si="2"/>
        <v>10.829999999999984</v>
      </c>
      <c r="J12" s="1">
        <f t="shared" si="0"/>
        <v>3.745201784417465</v>
      </c>
      <c r="Q12" s="75"/>
    </row>
    <row r="13" spans="1:17">
      <c r="A13" s="33" t="s">
        <v>66</v>
      </c>
      <c r="B13" s="2" t="s">
        <v>103</v>
      </c>
      <c r="C13" s="1">
        <v>25</v>
      </c>
      <c r="D13" s="1">
        <v>25</v>
      </c>
      <c r="E13" s="1">
        <v>25</v>
      </c>
      <c r="F13" s="1">
        <v>25</v>
      </c>
      <c r="G13" s="1">
        <v>25</v>
      </c>
      <c r="H13" s="1">
        <f t="shared" si="1"/>
        <v>25</v>
      </c>
      <c r="I13" s="32">
        <f t="shared" si="2"/>
        <v>0</v>
      </c>
      <c r="J13" s="34">
        <f t="shared" si="0"/>
        <v>0</v>
      </c>
      <c r="Q13" s="75"/>
    </row>
    <row r="14" spans="1:17" ht="15" customHeight="1">
      <c r="A14" s="33" t="s">
        <v>67</v>
      </c>
      <c r="B14" s="2" t="s">
        <v>10</v>
      </c>
      <c r="C14" s="1">
        <v>580</v>
      </c>
      <c r="D14" s="1">
        <v>580</v>
      </c>
      <c r="E14" s="1">
        <v>580</v>
      </c>
      <c r="F14" s="1">
        <v>580</v>
      </c>
      <c r="G14" s="1">
        <v>580</v>
      </c>
      <c r="H14" s="1">
        <f t="shared" si="1"/>
        <v>580</v>
      </c>
      <c r="I14" s="32">
        <f t="shared" si="2"/>
        <v>0</v>
      </c>
      <c r="J14" s="34">
        <f t="shared" si="0"/>
        <v>0</v>
      </c>
      <c r="Q14" s="75"/>
    </row>
    <row r="15" spans="1:17" ht="15" customHeight="1">
      <c r="A15" s="33" t="s">
        <v>68</v>
      </c>
      <c r="B15" s="2" t="s">
        <v>10</v>
      </c>
      <c r="C15" s="1">
        <v>400</v>
      </c>
      <c r="D15" s="1">
        <v>400</v>
      </c>
      <c r="E15" s="1">
        <v>400</v>
      </c>
      <c r="F15" s="1">
        <v>400</v>
      </c>
      <c r="G15" s="1">
        <v>400</v>
      </c>
      <c r="H15" s="1">
        <f t="shared" si="1"/>
        <v>400</v>
      </c>
      <c r="I15" s="32">
        <f t="shared" si="2"/>
        <v>0</v>
      </c>
      <c r="J15" s="1">
        <f t="shared" si="0"/>
        <v>0</v>
      </c>
      <c r="Q15" s="75"/>
    </row>
    <row r="16" spans="1:17" ht="15" customHeight="1">
      <c r="A16" s="33" t="s">
        <v>69</v>
      </c>
      <c r="B16" s="2" t="s">
        <v>102</v>
      </c>
      <c r="C16" s="1">
        <v>175</v>
      </c>
      <c r="D16" s="1">
        <v>175</v>
      </c>
      <c r="E16" s="1">
        <v>175</v>
      </c>
      <c r="F16" s="1">
        <v>175</v>
      </c>
      <c r="G16" s="1">
        <v>175</v>
      </c>
      <c r="H16" s="1">
        <f t="shared" si="1"/>
        <v>175</v>
      </c>
      <c r="I16" s="1">
        <f t="shared" si="2"/>
        <v>0</v>
      </c>
      <c r="J16" s="1">
        <f t="shared" si="0"/>
        <v>0</v>
      </c>
      <c r="Q16" s="75"/>
    </row>
    <row r="17" spans="1:17" ht="15" customHeight="1">
      <c r="A17" s="33" t="s">
        <v>70</v>
      </c>
      <c r="B17" s="2" t="s">
        <v>10</v>
      </c>
      <c r="C17" s="1">
        <v>580</v>
      </c>
      <c r="D17" s="1">
        <v>580</v>
      </c>
      <c r="E17" s="1">
        <v>580</v>
      </c>
      <c r="F17" s="1">
        <v>580</v>
      </c>
      <c r="G17" s="1">
        <v>580</v>
      </c>
      <c r="H17" s="1">
        <f t="shared" si="1"/>
        <v>580</v>
      </c>
      <c r="I17" s="1">
        <f t="shared" si="2"/>
        <v>0</v>
      </c>
      <c r="J17" s="1">
        <f t="shared" si="0"/>
        <v>0</v>
      </c>
      <c r="Q17" s="75"/>
    </row>
    <row r="18" spans="1:17" ht="15" customHeight="1">
      <c r="A18" s="33" t="s">
        <v>71</v>
      </c>
      <c r="B18" s="2" t="s">
        <v>10</v>
      </c>
      <c r="C18" s="1">
        <v>240</v>
      </c>
      <c r="D18" s="1">
        <v>240</v>
      </c>
      <c r="E18" s="1">
        <v>280</v>
      </c>
      <c r="F18" s="1">
        <v>280</v>
      </c>
      <c r="G18" s="1">
        <v>233.33</v>
      </c>
      <c r="H18" s="1">
        <f t="shared" si="1"/>
        <v>260</v>
      </c>
      <c r="I18" s="1">
        <f t="shared" si="2"/>
        <v>26.669999999999987</v>
      </c>
      <c r="J18" s="1">
        <f t="shared" si="0"/>
        <v>11.430163288046966</v>
      </c>
      <c r="Q18" s="75"/>
    </row>
    <row r="19" spans="1:17">
      <c r="A19" s="33" t="s">
        <v>72</v>
      </c>
      <c r="B19" s="2" t="s">
        <v>10</v>
      </c>
      <c r="C19" s="1">
        <v>110</v>
      </c>
      <c r="D19" s="1">
        <v>110</v>
      </c>
      <c r="E19" s="1">
        <v>110</v>
      </c>
      <c r="F19" s="1">
        <v>110</v>
      </c>
      <c r="G19" s="1">
        <v>110</v>
      </c>
      <c r="H19" s="1">
        <f t="shared" si="1"/>
        <v>110</v>
      </c>
      <c r="I19" s="32">
        <f t="shared" si="2"/>
        <v>0</v>
      </c>
      <c r="J19" s="34">
        <f t="shared" si="0"/>
        <v>0</v>
      </c>
      <c r="Q19" s="75"/>
    </row>
    <row r="20" spans="1:17">
      <c r="A20" s="33" t="s">
        <v>73</v>
      </c>
      <c r="B20" s="2" t="s">
        <v>10</v>
      </c>
      <c r="C20" s="1">
        <v>160</v>
      </c>
      <c r="D20" s="1">
        <v>160</v>
      </c>
      <c r="E20" s="1">
        <v>150</v>
      </c>
      <c r="F20" s="1">
        <v>150</v>
      </c>
      <c r="G20" s="1">
        <v>160</v>
      </c>
      <c r="H20" s="1">
        <f t="shared" si="1"/>
        <v>155</v>
      </c>
      <c r="I20" s="1">
        <f t="shared" si="2"/>
        <v>-5</v>
      </c>
      <c r="J20" s="1">
        <f t="shared" si="0"/>
        <v>-3.125</v>
      </c>
      <c r="Q20" s="75"/>
    </row>
    <row r="21" spans="1:17">
      <c r="A21" s="33" t="s">
        <v>74</v>
      </c>
      <c r="B21" s="2" t="s">
        <v>10</v>
      </c>
      <c r="C21" s="1">
        <v>70</v>
      </c>
      <c r="D21" s="1">
        <v>70</v>
      </c>
      <c r="E21" s="1">
        <v>70</v>
      </c>
      <c r="F21" s="1">
        <v>70</v>
      </c>
      <c r="G21" s="1">
        <v>70</v>
      </c>
      <c r="H21" s="1">
        <f t="shared" si="1"/>
        <v>70</v>
      </c>
      <c r="I21" s="1">
        <f t="shared" si="2"/>
        <v>0</v>
      </c>
      <c r="J21" s="1">
        <f t="shared" si="0"/>
        <v>0</v>
      </c>
      <c r="Q21" s="9"/>
    </row>
    <row r="22" spans="1:17">
      <c r="A22" s="33" t="s">
        <v>75</v>
      </c>
      <c r="B22" s="2" t="s">
        <v>10</v>
      </c>
      <c r="C22" s="1">
        <v>80</v>
      </c>
      <c r="D22" s="1">
        <v>80</v>
      </c>
      <c r="E22" s="1">
        <v>80</v>
      </c>
      <c r="F22" s="1">
        <v>80</v>
      </c>
      <c r="G22" s="1">
        <v>80</v>
      </c>
      <c r="H22" s="1">
        <f t="shared" si="1"/>
        <v>80</v>
      </c>
      <c r="I22" s="1">
        <f t="shared" si="2"/>
        <v>0</v>
      </c>
      <c r="J22" s="1">
        <f t="shared" si="0"/>
        <v>0</v>
      </c>
      <c r="Q22" s="75" t="s">
        <v>57</v>
      </c>
    </row>
    <row r="23" spans="1:17" ht="28.5">
      <c r="A23" s="33" t="s">
        <v>76</v>
      </c>
      <c r="B23" s="2" t="s">
        <v>10</v>
      </c>
      <c r="C23" s="1">
        <v>145</v>
      </c>
      <c r="D23" s="1">
        <v>145</v>
      </c>
      <c r="E23" s="1">
        <v>145</v>
      </c>
      <c r="F23" s="1">
        <v>145</v>
      </c>
      <c r="G23" s="1">
        <v>145</v>
      </c>
      <c r="H23" s="1">
        <f t="shared" si="1"/>
        <v>145</v>
      </c>
      <c r="I23" s="1">
        <f t="shared" si="2"/>
        <v>0</v>
      </c>
      <c r="J23" s="1">
        <f t="shared" si="0"/>
        <v>0</v>
      </c>
      <c r="Q23" s="75"/>
    </row>
    <row r="24" spans="1:17" ht="24" customHeight="1">
      <c r="A24" s="84" t="s">
        <v>27</v>
      </c>
      <c r="B24" s="84"/>
      <c r="C24" s="84"/>
      <c r="D24" s="84"/>
      <c r="E24" s="84"/>
      <c r="F24" s="84"/>
      <c r="G24" s="84"/>
      <c r="H24" s="84"/>
      <c r="I24" s="84"/>
      <c r="J24" s="84"/>
      <c r="Q24" s="75"/>
    </row>
    <row r="25" spans="1:17">
      <c r="A25" s="33" t="s">
        <v>77</v>
      </c>
      <c r="B25" s="4" t="s">
        <v>10</v>
      </c>
      <c r="C25" s="30">
        <v>25</v>
      </c>
      <c r="D25" s="30">
        <v>25</v>
      </c>
      <c r="E25" s="30">
        <v>26.67</v>
      </c>
      <c r="F25" s="3">
        <v>38.75</v>
      </c>
      <c r="G25" s="3">
        <v>26.46</v>
      </c>
      <c r="H25" s="1">
        <f t="shared" si="1"/>
        <v>28.855</v>
      </c>
      <c r="I25" s="1">
        <f t="shared" si="2"/>
        <v>2.3949999999999996</v>
      </c>
      <c r="J25" s="1">
        <f t="shared" si="0"/>
        <v>9.0513983371126212</v>
      </c>
      <c r="Q25" s="75"/>
    </row>
    <row r="26" spans="1:17">
      <c r="A26" s="33" t="s">
        <v>78</v>
      </c>
      <c r="B26" s="4" t="s">
        <v>10</v>
      </c>
      <c r="C26" s="1">
        <v>30</v>
      </c>
      <c r="D26" s="1">
        <v>41.67</v>
      </c>
      <c r="E26" s="1">
        <v>60</v>
      </c>
      <c r="F26" s="3">
        <v>62.5</v>
      </c>
      <c r="G26" s="3">
        <v>38.17</v>
      </c>
      <c r="H26" s="1">
        <f t="shared" si="1"/>
        <v>48.542500000000004</v>
      </c>
      <c r="I26" s="1">
        <f t="shared" si="2"/>
        <v>10.372500000000002</v>
      </c>
      <c r="J26" s="1">
        <f t="shared" si="0"/>
        <v>27.174482577940797</v>
      </c>
      <c r="Q26" s="75"/>
    </row>
    <row r="27" spans="1:17" ht="15" customHeight="1">
      <c r="A27" s="33" t="s">
        <v>79</v>
      </c>
      <c r="B27" s="4" t="s">
        <v>10</v>
      </c>
      <c r="C27" s="1">
        <v>25</v>
      </c>
      <c r="D27" s="1">
        <v>25</v>
      </c>
      <c r="E27" s="1">
        <v>25</v>
      </c>
      <c r="F27" s="3">
        <v>25</v>
      </c>
      <c r="G27" s="3">
        <v>25</v>
      </c>
      <c r="H27" s="1">
        <f t="shared" si="1"/>
        <v>25</v>
      </c>
      <c r="I27" s="1">
        <f t="shared" si="2"/>
        <v>0</v>
      </c>
      <c r="J27" s="1">
        <f t="shared" si="0"/>
        <v>0</v>
      </c>
      <c r="Q27" s="75"/>
    </row>
    <row r="28" spans="1:17" ht="12" customHeight="1">
      <c r="A28" s="33" t="s">
        <v>80</v>
      </c>
      <c r="B28" s="4" t="s">
        <v>10</v>
      </c>
      <c r="C28" s="1">
        <v>143.33000000000001</v>
      </c>
      <c r="D28" s="1">
        <v>150</v>
      </c>
      <c r="E28" s="1">
        <v>101.67</v>
      </c>
      <c r="F28" s="3">
        <v>100</v>
      </c>
      <c r="G28" s="3">
        <v>95</v>
      </c>
      <c r="H28" s="1">
        <f t="shared" si="1"/>
        <v>123.75000000000001</v>
      </c>
      <c r="I28" s="1">
        <f t="shared" si="2"/>
        <v>28.750000000000014</v>
      </c>
      <c r="J28" s="1">
        <f t="shared" si="0"/>
        <v>30.263157894736857</v>
      </c>
      <c r="Q28" s="75"/>
    </row>
    <row r="29" spans="1:17">
      <c r="A29" s="33" t="s">
        <v>81</v>
      </c>
      <c r="B29" s="4" t="s">
        <v>10</v>
      </c>
      <c r="C29" s="1">
        <v>50</v>
      </c>
      <c r="D29" s="1">
        <v>141.66999999999999</v>
      </c>
      <c r="E29" s="1">
        <v>83.33</v>
      </c>
      <c r="F29" s="3">
        <v>105</v>
      </c>
      <c r="G29" s="3">
        <v>87.5</v>
      </c>
      <c r="H29" s="1">
        <f t="shared" si="1"/>
        <v>95</v>
      </c>
      <c r="I29" s="1">
        <f t="shared" si="2"/>
        <v>7.5</v>
      </c>
      <c r="J29" s="1">
        <f t="shared" si="0"/>
        <v>8.5714285714285712</v>
      </c>
      <c r="Q29" s="75"/>
    </row>
    <row r="30" spans="1:17">
      <c r="A30" s="33" t="s">
        <v>82</v>
      </c>
      <c r="B30" s="4" t="s">
        <v>10</v>
      </c>
      <c r="C30" s="1">
        <v>50</v>
      </c>
      <c r="D30" s="1">
        <v>58.33</v>
      </c>
      <c r="E30" s="1">
        <v>60</v>
      </c>
      <c r="F30" s="3">
        <v>60</v>
      </c>
      <c r="G30" s="3">
        <v>39.17</v>
      </c>
      <c r="H30" s="1">
        <f t="shared" si="1"/>
        <v>57.082499999999996</v>
      </c>
      <c r="I30" s="1">
        <f t="shared" si="2"/>
        <v>17.912499999999994</v>
      </c>
      <c r="J30" s="1">
        <f t="shared" si="0"/>
        <v>45.730150625478672</v>
      </c>
      <c r="Q30" s="75"/>
    </row>
    <row r="31" spans="1:17">
      <c r="A31" s="33" t="s">
        <v>83</v>
      </c>
      <c r="B31" s="4" t="s">
        <v>10</v>
      </c>
      <c r="C31" s="1">
        <v>70</v>
      </c>
      <c r="D31" s="1">
        <v>70</v>
      </c>
      <c r="E31" s="1">
        <v>78.33</v>
      </c>
      <c r="F31" s="3">
        <v>95</v>
      </c>
      <c r="G31" s="3">
        <v>63.75</v>
      </c>
      <c r="H31" s="1">
        <f t="shared" si="1"/>
        <v>78.332499999999996</v>
      </c>
      <c r="I31" s="1">
        <f t="shared" si="2"/>
        <v>14.582499999999996</v>
      </c>
      <c r="J31" s="1">
        <f t="shared" si="0"/>
        <v>22.874509803921562</v>
      </c>
      <c r="Q31" s="75"/>
    </row>
    <row r="32" spans="1:17">
      <c r="A32" s="33" t="s">
        <v>84</v>
      </c>
      <c r="B32" s="4" t="s">
        <v>10</v>
      </c>
      <c r="C32" s="1">
        <v>60</v>
      </c>
      <c r="D32" s="1">
        <v>60</v>
      </c>
      <c r="E32" s="1">
        <v>76.67</v>
      </c>
      <c r="F32" s="3">
        <v>105</v>
      </c>
      <c r="G32" s="3">
        <v>65.33</v>
      </c>
      <c r="H32" s="1">
        <f t="shared" si="1"/>
        <v>75.417500000000004</v>
      </c>
      <c r="I32" s="1">
        <f t="shared" si="2"/>
        <v>10.087500000000006</v>
      </c>
      <c r="J32" s="1">
        <f t="shared" si="0"/>
        <v>15.440838818307066</v>
      </c>
      <c r="Q32" s="75" t="s">
        <v>56</v>
      </c>
    </row>
    <row r="33" spans="1:17">
      <c r="A33" s="33" t="s">
        <v>85</v>
      </c>
      <c r="B33" s="4" t="s">
        <v>10</v>
      </c>
      <c r="C33" s="1">
        <v>93.33</v>
      </c>
      <c r="D33" s="1">
        <v>83.33</v>
      </c>
      <c r="E33" s="1">
        <v>86.67</v>
      </c>
      <c r="F33" s="3">
        <v>110</v>
      </c>
      <c r="G33" s="3">
        <v>109.66</v>
      </c>
      <c r="H33" s="1">
        <f t="shared" si="1"/>
        <v>93.332499999999996</v>
      </c>
      <c r="I33" s="1">
        <f t="shared" si="2"/>
        <v>-16.327500000000001</v>
      </c>
      <c r="J33" s="1">
        <f t="shared" si="0"/>
        <v>-14.889202991063287</v>
      </c>
      <c r="Q33" s="75"/>
    </row>
    <row r="34" spans="1:17" ht="15" customHeight="1">
      <c r="A34" s="33" t="s">
        <v>86</v>
      </c>
      <c r="B34" s="4" t="s">
        <v>10</v>
      </c>
      <c r="C34" s="1">
        <v>40</v>
      </c>
      <c r="D34" s="1">
        <v>40</v>
      </c>
      <c r="E34" s="1">
        <v>40</v>
      </c>
      <c r="F34" s="3">
        <v>40</v>
      </c>
      <c r="G34" s="3">
        <v>41.25</v>
      </c>
      <c r="H34" s="1">
        <f t="shared" si="1"/>
        <v>40</v>
      </c>
      <c r="I34" s="1">
        <f t="shared" si="2"/>
        <v>-1.25</v>
      </c>
      <c r="J34" s="1">
        <f t="shared" si="0"/>
        <v>-3.0303030303030303</v>
      </c>
      <c r="Q34" s="75"/>
    </row>
    <row r="35" spans="1:17">
      <c r="A35" s="33" t="s">
        <v>87</v>
      </c>
      <c r="B35" s="4" t="s">
        <v>10</v>
      </c>
      <c r="C35" s="1">
        <v>250</v>
      </c>
      <c r="D35" s="1">
        <v>250</v>
      </c>
      <c r="E35" s="1">
        <v>250</v>
      </c>
      <c r="F35" s="3">
        <v>250</v>
      </c>
      <c r="G35" s="3">
        <v>238.75</v>
      </c>
      <c r="H35" s="1">
        <f t="shared" si="1"/>
        <v>250</v>
      </c>
      <c r="I35" s="1">
        <f t="shared" si="2"/>
        <v>11.25</v>
      </c>
      <c r="J35" s="1">
        <f t="shared" si="0"/>
        <v>4.7120418848167542</v>
      </c>
      <c r="Q35" s="75"/>
    </row>
    <row r="36" spans="1:17">
      <c r="A36" s="33" t="s">
        <v>88</v>
      </c>
      <c r="B36" s="4" t="s">
        <v>10</v>
      </c>
      <c r="C36" s="1">
        <v>250</v>
      </c>
      <c r="D36" s="1">
        <v>250</v>
      </c>
      <c r="E36" s="1">
        <v>250</v>
      </c>
      <c r="F36" s="3">
        <v>302.5</v>
      </c>
      <c r="G36" s="3">
        <v>266.25</v>
      </c>
      <c r="H36" s="1">
        <f t="shared" si="1"/>
        <v>263.125</v>
      </c>
      <c r="I36" s="1">
        <f t="shared" si="2"/>
        <v>-3.125</v>
      </c>
      <c r="J36" s="1">
        <f t="shared" si="0"/>
        <v>-1.1737089201877935</v>
      </c>
      <c r="Q36" s="75"/>
    </row>
    <row r="37" spans="1:17" ht="25.5" customHeight="1">
      <c r="A37" s="84" t="s">
        <v>36</v>
      </c>
      <c r="B37" s="84"/>
      <c r="C37" s="84"/>
      <c r="D37" s="84"/>
      <c r="E37" s="84"/>
      <c r="F37" s="84"/>
      <c r="G37" s="84"/>
      <c r="H37" s="84"/>
      <c r="I37" s="84"/>
      <c r="J37" s="84"/>
      <c r="Q37" s="75"/>
    </row>
    <row r="38" spans="1:17">
      <c r="A38" s="33" t="s">
        <v>89</v>
      </c>
      <c r="B38" s="4" t="s">
        <v>10</v>
      </c>
      <c r="C38" s="30">
        <v>250</v>
      </c>
      <c r="D38" s="30">
        <v>250</v>
      </c>
      <c r="E38" s="30">
        <v>250</v>
      </c>
      <c r="F38" s="3">
        <v>250</v>
      </c>
      <c r="G38" s="3">
        <v>448</v>
      </c>
      <c r="H38" s="1">
        <f t="shared" si="1"/>
        <v>250</v>
      </c>
      <c r="I38" s="1">
        <f t="shared" si="2"/>
        <v>-198</v>
      </c>
      <c r="J38" s="1">
        <f t="shared" si="0"/>
        <v>-44.196428571428569</v>
      </c>
      <c r="Q38" s="75"/>
    </row>
    <row r="39" spans="1:17">
      <c r="A39" s="33" t="s">
        <v>90</v>
      </c>
      <c r="B39" s="4" t="s">
        <v>10</v>
      </c>
      <c r="C39" s="1">
        <v>280</v>
      </c>
      <c r="D39" s="1">
        <v>280</v>
      </c>
      <c r="E39" s="1">
        <v>280</v>
      </c>
      <c r="F39" s="3">
        <v>280</v>
      </c>
      <c r="G39" s="3">
        <v>273.75</v>
      </c>
      <c r="H39" s="1">
        <f t="shared" si="1"/>
        <v>280</v>
      </c>
      <c r="I39" s="1">
        <f t="shared" si="2"/>
        <v>6.25</v>
      </c>
      <c r="J39" s="1">
        <f t="shared" si="0"/>
        <v>2.2831050228310503</v>
      </c>
      <c r="Q39" s="75"/>
    </row>
    <row r="40" spans="1:17">
      <c r="A40" s="33" t="s">
        <v>91</v>
      </c>
      <c r="B40" s="4" t="s">
        <v>10</v>
      </c>
      <c r="C40" s="1">
        <v>200</v>
      </c>
      <c r="D40" s="1">
        <v>200</v>
      </c>
      <c r="E40" s="1">
        <v>200</v>
      </c>
      <c r="F40" s="3">
        <v>197.5</v>
      </c>
      <c r="G40" s="3">
        <v>170.92</v>
      </c>
      <c r="H40" s="1">
        <f t="shared" si="1"/>
        <v>199.375</v>
      </c>
      <c r="I40" s="1">
        <f t="shared" si="2"/>
        <v>28.455000000000013</v>
      </c>
      <c r="J40" s="1">
        <f t="shared" si="0"/>
        <v>16.648139480458703</v>
      </c>
      <c r="Q40" s="75"/>
    </row>
    <row r="41" spans="1:17">
      <c r="A41" s="33" t="s">
        <v>40</v>
      </c>
      <c r="B41" s="4" t="s">
        <v>10</v>
      </c>
      <c r="C41" s="1">
        <v>120</v>
      </c>
      <c r="D41" s="1">
        <v>120</v>
      </c>
      <c r="E41" s="1">
        <v>120</v>
      </c>
      <c r="F41" s="3">
        <v>120</v>
      </c>
      <c r="G41" s="3">
        <v>130.83000000000001</v>
      </c>
      <c r="H41" s="1">
        <f t="shared" si="1"/>
        <v>120</v>
      </c>
      <c r="I41" s="1">
        <f t="shared" si="2"/>
        <v>-10.830000000000013</v>
      </c>
      <c r="J41" s="1">
        <f t="shared" si="0"/>
        <v>-8.2779179087365371</v>
      </c>
      <c r="Q41" s="75"/>
    </row>
    <row r="42" spans="1:17">
      <c r="A42" s="33" t="s">
        <v>92</v>
      </c>
      <c r="B42" s="4" t="s">
        <v>10</v>
      </c>
      <c r="C42" s="1">
        <v>133.33000000000001</v>
      </c>
      <c r="D42" s="1">
        <v>120</v>
      </c>
      <c r="E42" s="1">
        <v>120</v>
      </c>
      <c r="F42" s="3">
        <v>135</v>
      </c>
      <c r="G42" s="3">
        <v>143.33000000000001</v>
      </c>
      <c r="H42" s="1">
        <f t="shared" si="1"/>
        <v>127.08250000000001</v>
      </c>
      <c r="I42" s="1">
        <f t="shared" si="2"/>
        <v>-16.247500000000002</v>
      </c>
      <c r="J42" s="1">
        <f t="shared" si="0"/>
        <v>-11.335728737877625</v>
      </c>
      <c r="Q42" s="75"/>
    </row>
    <row r="43" spans="1:17">
      <c r="A43" s="33" t="s">
        <v>93</v>
      </c>
      <c r="B43" s="4" t="s">
        <v>10</v>
      </c>
      <c r="C43" s="1">
        <v>50</v>
      </c>
      <c r="D43" s="1">
        <v>58.33</v>
      </c>
      <c r="E43" s="1">
        <v>60</v>
      </c>
      <c r="F43" s="3">
        <v>50</v>
      </c>
      <c r="G43" s="3">
        <v>50</v>
      </c>
      <c r="H43" s="1">
        <f t="shared" si="1"/>
        <v>54.582499999999996</v>
      </c>
      <c r="I43" s="1">
        <f t="shared" si="2"/>
        <v>4.582499999999996</v>
      </c>
      <c r="J43" s="1">
        <f t="shared" si="0"/>
        <v>9.164999999999992</v>
      </c>
      <c r="Q43" s="9"/>
    </row>
    <row r="44" spans="1:17">
      <c r="A44" s="33" t="s">
        <v>41</v>
      </c>
      <c r="B44" s="4" t="s">
        <v>10</v>
      </c>
      <c r="C44" s="1">
        <v>40</v>
      </c>
      <c r="D44" s="1">
        <v>40</v>
      </c>
      <c r="E44" s="1">
        <v>40</v>
      </c>
      <c r="F44" s="3">
        <v>40</v>
      </c>
      <c r="G44" s="3">
        <v>37.08</v>
      </c>
      <c r="H44" s="1">
        <f t="shared" si="1"/>
        <v>40</v>
      </c>
      <c r="I44" s="1">
        <f t="shared" si="2"/>
        <v>2.9200000000000017</v>
      </c>
      <c r="J44" s="1">
        <f t="shared" si="0"/>
        <v>7.8748651564185597</v>
      </c>
      <c r="Q44" s="9"/>
    </row>
    <row r="45" spans="1:17">
      <c r="A45" s="33" t="s">
        <v>94</v>
      </c>
      <c r="B45" s="4" t="s">
        <v>10</v>
      </c>
      <c r="C45" s="1">
        <v>96.67</v>
      </c>
      <c r="D45" s="1">
        <v>100</v>
      </c>
      <c r="E45" s="1">
        <v>100</v>
      </c>
      <c r="F45" s="3">
        <v>110</v>
      </c>
      <c r="G45" s="3">
        <v>106.75</v>
      </c>
      <c r="H45" s="1">
        <f t="shared" si="1"/>
        <v>101.6675</v>
      </c>
      <c r="I45" s="1">
        <f t="shared" si="2"/>
        <v>-5.082499999999996</v>
      </c>
      <c r="J45" s="1">
        <f t="shared" si="0"/>
        <v>-4.7611241217798561</v>
      </c>
      <c r="Q45" s="9"/>
    </row>
    <row r="46" spans="1:17" ht="24" customHeight="1">
      <c r="A46" s="84" t="s">
        <v>42</v>
      </c>
      <c r="B46" s="84"/>
      <c r="C46" s="84"/>
      <c r="D46" s="84"/>
      <c r="E46" s="84"/>
      <c r="F46" s="84"/>
      <c r="G46" s="84"/>
      <c r="H46" s="84"/>
      <c r="I46" s="84"/>
      <c r="J46" s="84"/>
      <c r="Q46" s="75"/>
    </row>
    <row r="47" spans="1:17">
      <c r="A47" s="33" t="s">
        <v>95</v>
      </c>
      <c r="B47" s="4" t="s">
        <v>10</v>
      </c>
      <c r="C47" s="31">
        <v>1300</v>
      </c>
      <c r="D47" s="31">
        <v>1300</v>
      </c>
      <c r="E47" s="31">
        <v>1300</v>
      </c>
      <c r="F47" s="31">
        <v>1300</v>
      </c>
      <c r="G47" s="3">
        <v>1300</v>
      </c>
      <c r="H47" s="1">
        <f t="shared" si="1"/>
        <v>1300</v>
      </c>
      <c r="I47" s="1">
        <f t="shared" si="2"/>
        <v>0</v>
      </c>
      <c r="J47" s="1">
        <f t="shared" si="0"/>
        <v>0</v>
      </c>
      <c r="Q47" s="75"/>
    </row>
    <row r="48" spans="1:17" ht="28.5">
      <c r="A48" s="33" t="s">
        <v>96</v>
      </c>
      <c r="B48" s="4" t="s">
        <v>10</v>
      </c>
      <c r="C48" s="1">
        <v>750</v>
      </c>
      <c r="D48" s="1">
        <v>750</v>
      </c>
      <c r="E48" s="1">
        <v>750</v>
      </c>
      <c r="F48" s="1">
        <v>750</v>
      </c>
      <c r="G48" s="3">
        <v>750</v>
      </c>
      <c r="H48" s="1">
        <f t="shared" si="1"/>
        <v>750</v>
      </c>
      <c r="I48" s="1">
        <f t="shared" ref="I48:I53" si="3">H48-G48</f>
        <v>0</v>
      </c>
      <c r="J48" s="1">
        <f t="shared" ref="J48:J53" si="4">(I48*100)/G48</f>
        <v>0</v>
      </c>
      <c r="Q48" s="75"/>
    </row>
    <row r="49" spans="1:17">
      <c r="A49" s="33" t="s">
        <v>97</v>
      </c>
      <c r="B49" s="4" t="s">
        <v>10</v>
      </c>
      <c r="C49" s="1">
        <v>1000</v>
      </c>
      <c r="D49" s="1">
        <v>1000</v>
      </c>
      <c r="E49" s="1">
        <v>1000</v>
      </c>
      <c r="F49" s="1">
        <v>1000</v>
      </c>
      <c r="G49" s="3">
        <v>1000</v>
      </c>
      <c r="H49" s="1">
        <f t="shared" si="1"/>
        <v>1000</v>
      </c>
      <c r="I49" s="1">
        <f t="shared" si="3"/>
        <v>0</v>
      </c>
      <c r="J49" s="1">
        <f t="shared" si="4"/>
        <v>0</v>
      </c>
      <c r="Q49" s="75"/>
    </row>
    <row r="50" spans="1:17" ht="28.5">
      <c r="A50" s="33" t="s">
        <v>98</v>
      </c>
      <c r="B50" s="4" t="s">
        <v>10</v>
      </c>
      <c r="C50" s="1">
        <v>650</v>
      </c>
      <c r="D50" s="1">
        <v>650</v>
      </c>
      <c r="E50" s="1">
        <v>650</v>
      </c>
      <c r="F50" s="1">
        <v>650</v>
      </c>
      <c r="G50" s="3">
        <v>650</v>
      </c>
      <c r="H50" s="1">
        <f t="shared" si="1"/>
        <v>650</v>
      </c>
      <c r="I50" s="1">
        <f t="shared" si="3"/>
        <v>0</v>
      </c>
      <c r="J50" s="1">
        <f t="shared" si="4"/>
        <v>0</v>
      </c>
      <c r="Q50" s="75"/>
    </row>
    <row r="51" spans="1:17" ht="15" customHeight="1">
      <c r="A51" s="33" t="s">
        <v>99</v>
      </c>
      <c r="B51" s="4" t="s">
        <v>10</v>
      </c>
      <c r="C51" s="1">
        <v>356.67</v>
      </c>
      <c r="D51" s="1">
        <v>356.67</v>
      </c>
      <c r="E51" s="1">
        <v>306.67</v>
      </c>
      <c r="F51" s="1">
        <v>310</v>
      </c>
      <c r="G51" s="3">
        <v>389.08</v>
      </c>
      <c r="H51" s="1">
        <f t="shared" si="1"/>
        <v>332.5025</v>
      </c>
      <c r="I51" s="1">
        <f t="shared" si="3"/>
        <v>-56.577499999999986</v>
      </c>
      <c r="J51" s="1">
        <f t="shared" si="4"/>
        <v>-14.541353963195226</v>
      </c>
      <c r="Q51" s="75"/>
    </row>
    <row r="52" spans="1:17">
      <c r="A52" s="33" t="s">
        <v>100</v>
      </c>
      <c r="B52" s="4" t="s">
        <v>10</v>
      </c>
      <c r="C52" s="1">
        <v>350</v>
      </c>
      <c r="D52" s="1">
        <v>350</v>
      </c>
      <c r="E52" s="1">
        <v>325</v>
      </c>
      <c r="F52" s="1">
        <v>320</v>
      </c>
      <c r="G52" s="3">
        <v>350</v>
      </c>
      <c r="H52" s="1">
        <f t="shared" si="1"/>
        <v>336.25</v>
      </c>
      <c r="I52" s="1">
        <f t="shared" si="3"/>
        <v>-13.75</v>
      </c>
      <c r="J52" s="1">
        <f t="shared" si="4"/>
        <v>-3.9285714285714284</v>
      </c>
      <c r="Q52" s="75"/>
    </row>
    <row r="53" spans="1:17" ht="45">
      <c r="A53" s="33" t="s">
        <v>47</v>
      </c>
      <c r="B53" s="36" t="s">
        <v>46</v>
      </c>
      <c r="C53" s="1">
        <v>298.33</v>
      </c>
      <c r="D53" s="1">
        <v>298.33</v>
      </c>
      <c r="E53" s="1">
        <v>330</v>
      </c>
      <c r="F53" s="1">
        <v>330</v>
      </c>
      <c r="G53" s="3">
        <v>257.92</v>
      </c>
      <c r="H53" s="1">
        <f t="shared" si="1"/>
        <v>314.16499999999996</v>
      </c>
      <c r="I53" s="1">
        <f t="shared" si="3"/>
        <v>56.244999999999948</v>
      </c>
      <c r="J53" s="1">
        <f t="shared" si="4"/>
        <v>21.807149503722062</v>
      </c>
      <c r="Q53" s="75"/>
    </row>
    <row r="54" spans="1:17" ht="22.5" customHeight="1">
      <c r="A54" s="84" t="s">
        <v>48</v>
      </c>
      <c r="B54" s="84"/>
      <c r="C54" s="84"/>
      <c r="D54" s="84"/>
      <c r="E54" s="84"/>
      <c r="F54" s="84"/>
      <c r="G54" s="84"/>
      <c r="H54" s="84"/>
      <c r="I54" s="84"/>
      <c r="J54" s="84"/>
      <c r="Q54" s="75"/>
    </row>
    <row r="55" spans="1:17">
      <c r="A55" s="3" t="s">
        <v>50</v>
      </c>
      <c r="B55" s="4" t="s">
        <v>49</v>
      </c>
      <c r="C55" s="3">
        <v>620</v>
      </c>
      <c r="D55" s="3">
        <v>620</v>
      </c>
      <c r="E55" s="3">
        <v>620</v>
      </c>
      <c r="F55" s="3">
        <v>620</v>
      </c>
      <c r="G55" s="3">
        <v>720</v>
      </c>
      <c r="H55" s="1">
        <f t="shared" si="1"/>
        <v>620</v>
      </c>
      <c r="I55" s="1">
        <f t="shared" si="2"/>
        <v>-100</v>
      </c>
      <c r="J55" s="1">
        <f t="shared" si="0"/>
        <v>-13.888888888888889</v>
      </c>
      <c r="Q55" s="9"/>
    </row>
    <row r="56" spans="1:17">
      <c r="A56" s="3" t="s">
        <v>52</v>
      </c>
      <c r="B56" s="4" t="s">
        <v>51</v>
      </c>
      <c r="C56" s="3">
        <v>5700</v>
      </c>
      <c r="D56" s="3">
        <v>5700</v>
      </c>
      <c r="E56" s="3">
        <v>5700</v>
      </c>
      <c r="F56" s="3">
        <v>5700</v>
      </c>
      <c r="G56" s="3">
        <v>6400</v>
      </c>
      <c r="H56" s="1">
        <f t="shared" si="1"/>
        <v>5700</v>
      </c>
      <c r="I56" s="1">
        <f t="shared" si="2"/>
        <v>-700</v>
      </c>
      <c r="J56" s="1">
        <f t="shared" si="0"/>
        <v>-10.9375</v>
      </c>
      <c r="Q56" s="9"/>
    </row>
    <row r="57" spans="1:17" ht="29.25" customHeight="1">
      <c r="A57" s="3" t="s">
        <v>53</v>
      </c>
      <c r="B57" s="36" t="s">
        <v>58</v>
      </c>
      <c r="C57" s="3">
        <v>360</v>
      </c>
      <c r="D57" s="3">
        <v>360</v>
      </c>
      <c r="E57" s="3">
        <v>360</v>
      </c>
      <c r="F57" s="3">
        <v>360</v>
      </c>
      <c r="G57" s="3">
        <v>240</v>
      </c>
      <c r="H57" s="1">
        <f t="shared" si="1"/>
        <v>360</v>
      </c>
      <c r="I57" s="1">
        <f t="shared" si="2"/>
        <v>120</v>
      </c>
      <c r="J57" s="1">
        <f t="shared" si="0"/>
        <v>50</v>
      </c>
      <c r="Q57" s="9"/>
    </row>
    <row r="58" spans="1:17">
      <c r="A58" s="5"/>
      <c r="B58" s="8"/>
      <c r="C58" s="5"/>
      <c r="D58" s="5"/>
      <c r="E58" s="5"/>
      <c r="F58" s="5"/>
      <c r="G58" s="5"/>
      <c r="H58" s="5"/>
      <c r="I58" s="5"/>
      <c r="J58" s="5"/>
      <c r="Q58" s="9"/>
    </row>
    <row r="59" spans="1:17">
      <c r="A59" s="5"/>
      <c r="B59" s="8"/>
      <c r="C59" s="5"/>
      <c r="D59" s="5"/>
      <c r="E59" s="5"/>
      <c r="F59" s="5"/>
      <c r="G59" s="5"/>
      <c r="H59" s="5"/>
      <c r="I59" s="5"/>
      <c r="J59" s="5"/>
    </row>
    <row r="60" spans="1:17">
      <c r="A60" s="5"/>
      <c r="B60" s="8"/>
      <c r="C60" s="5"/>
      <c r="D60" s="5"/>
      <c r="E60" s="5"/>
      <c r="F60" s="5"/>
      <c r="G60" s="5"/>
      <c r="H60" s="5"/>
      <c r="I60" s="5"/>
      <c r="J60" s="5"/>
    </row>
    <row r="61" spans="1:17">
      <c r="A61" s="5"/>
      <c r="B61" s="8"/>
      <c r="C61" s="5"/>
      <c r="D61" s="5"/>
      <c r="E61" s="5"/>
      <c r="F61" s="5"/>
      <c r="G61" s="5"/>
      <c r="H61" s="5"/>
      <c r="I61" s="5"/>
      <c r="J61" s="5"/>
    </row>
    <row r="62" spans="1:17">
      <c r="A62" s="5"/>
      <c r="B62" s="8"/>
      <c r="C62" s="5"/>
      <c r="D62" s="5"/>
      <c r="E62" s="5"/>
      <c r="F62" s="5"/>
      <c r="G62" s="5"/>
      <c r="H62" s="5"/>
      <c r="I62" s="5"/>
      <c r="J62" s="5"/>
    </row>
    <row r="63" spans="1:17">
      <c r="A63" s="5"/>
      <c r="B63" s="8"/>
      <c r="C63" s="5"/>
      <c r="D63" s="5"/>
      <c r="E63" s="5"/>
      <c r="F63" s="5"/>
      <c r="G63" s="5"/>
      <c r="H63" s="5"/>
      <c r="I63" s="5"/>
      <c r="J63" s="5"/>
    </row>
    <row r="64" spans="1:17">
      <c r="A64" s="5"/>
      <c r="B64" s="8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8"/>
      <c r="C65" s="5"/>
      <c r="D65" s="5"/>
      <c r="E65" s="5"/>
      <c r="F65" s="5"/>
      <c r="G65" s="5"/>
      <c r="H65" s="5"/>
      <c r="I65" s="5"/>
      <c r="J65" s="5"/>
    </row>
    <row r="66" spans="1:10">
      <c r="A66" s="6"/>
      <c r="B66" s="6"/>
      <c r="C66" s="6"/>
      <c r="D66" s="6"/>
      <c r="E66" s="6"/>
      <c r="F66" s="6"/>
      <c r="G66" s="6"/>
      <c r="H66" s="6"/>
      <c r="I66" s="6"/>
      <c r="J66" s="6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</sheetData>
  <mergeCells count="17">
    <mergeCell ref="Q46:Q54"/>
    <mergeCell ref="A46:J46"/>
    <mergeCell ref="A54:J54"/>
    <mergeCell ref="Q11:Q20"/>
    <mergeCell ref="Q22:Q31"/>
    <mergeCell ref="Q32:Q42"/>
    <mergeCell ref="A5:J5"/>
    <mergeCell ref="Q3:Q10"/>
    <mergeCell ref="A24:J24"/>
    <mergeCell ref="A37:J37"/>
    <mergeCell ref="K1:Q1"/>
    <mergeCell ref="A2:J2"/>
    <mergeCell ref="A3:A4"/>
    <mergeCell ref="B3:B4"/>
    <mergeCell ref="C3:F3"/>
    <mergeCell ref="G3:H3"/>
    <mergeCell ref="I3:J3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3"/>
  <sheetViews>
    <sheetView rightToLeft="1" topLeftCell="A13" zoomScale="85" zoomScaleNormal="85" workbookViewId="0">
      <selection activeCell="H32" sqref="H32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8" width="9.7109375" customWidth="1"/>
    <col min="9" max="9" width="8.285156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K1" s="73" t="s">
        <v>107</v>
      </c>
      <c r="L1" s="73"/>
      <c r="M1" s="73"/>
      <c r="N1" s="73"/>
      <c r="O1" s="73"/>
      <c r="P1" s="73"/>
      <c r="Q1" s="73"/>
    </row>
    <row r="2" spans="1:17" ht="26.25" customHeight="1" thickBot="1">
      <c r="A2" s="74" t="s">
        <v>109</v>
      </c>
      <c r="B2" s="74"/>
      <c r="C2" s="74"/>
      <c r="D2" s="74"/>
      <c r="E2" s="74"/>
      <c r="F2" s="74"/>
      <c r="G2" s="74"/>
      <c r="H2" s="74"/>
      <c r="I2" s="74"/>
      <c r="J2" s="74"/>
      <c r="Q2" s="9"/>
    </row>
    <row r="3" spans="1:17">
      <c r="A3" s="76" t="s">
        <v>4</v>
      </c>
      <c r="B3" s="87" t="s">
        <v>3</v>
      </c>
      <c r="C3" s="89" t="s">
        <v>2</v>
      </c>
      <c r="D3" s="89"/>
      <c r="E3" s="89"/>
      <c r="F3" s="89"/>
      <c r="G3" s="89" t="s">
        <v>1</v>
      </c>
      <c r="H3" s="89"/>
      <c r="I3" s="89" t="s">
        <v>0</v>
      </c>
      <c r="J3" s="90"/>
      <c r="Q3" s="75" t="s">
        <v>56</v>
      </c>
    </row>
    <row r="4" spans="1:17" ht="15.75" thickBot="1">
      <c r="A4" s="77"/>
      <c r="B4" s="88"/>
      <c r="C4" s="28">
        <v>1</v>
      </c>
      <c r="D4" s="28">
        <v>2</v>
      </c>
      <c r="E4" s="28">
        <v>3</v>
      </c>
      <c r="F4" s="28">
        <v>4</v>
      </c>
      <c r="G4" s="28" t="s">
        <v>8</v>
      </c>
      <c r="H4" s="28" t="s">
        <v>7</v>
      </c>
      <c r="I4" s="28" t="s">
        <v>6</v>
      </c>
      <c r="J4" s="29" t="s">
        <v>5</v>
      </c>
      <c r="Q4" s="75"/>
    </row>
    <row r="5" spans="1:17" ht="21.75" customHeight="1" thickBo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43" t="s">
        <v>59</v>
      </c>
      <c r="B6" s="24" t="s">
        <v>51</v>
      </c>
      <c r="C6" s="44">
        <v>3600</v>
      </c>
      <c r="D6" s="45">
        <v>3600</v>
      </c>
      <c r="E6" s="45">
        <v>3600</v>
      </c>
      <c r="F6" s="45">
        <v>3600</v>
      </c>
      <c r="G6" s="13">
        <v>3600</v>
      </c>
      <c r="H6" s="13">
        <f t="shared" ref="H6:H23" si="0">(C6+D6+E6+F6)/4</f>
        <v>3600</v>
      </c>
      <c r="I6" s="13">
        <f>H6-G6</f>
        <v>0</v>
      </c>
      <c r="J6" s="14">
        <f t="shared" ref="J6:J52" si="1">(I6*100)/G6</f>
        <v>0</v>
      </c>
      <c r="Q6" s="75"/>
    </row>
    <row r="7" spans="1:17">
      <c r="A7" s="46" t="s">
        <v>60</v>
      </c>
      <c r="B7" s="2" t="s">
        <v>51</v>
      </c>
      <c r="C7" s="32">
        <v>4000</v>
      </c>
      <c r="D7" s="41">
        <v>4000</v>
      </c>
      <c r="E7" s="41">
        <v>4000</v>
      </c>
      <c r="F7" s="41">
        <v>4000</v>
      </c>
      <c r="G7" s="1">
        <v>4000</v>
      </c>
      <c r="H7" s="1">
        <f t="shared" si="0"/>
        <v>4000</v>
      </c>
      <c r="I7" s="1">
        <f t="shared" ref="I7:I52" si="2">H7-G7</f>
        <v>0</v>
      </c>
      <c r="J7" s="16">
        <f t="shared" si="1"/>
        <v>0</v>
      </c>
      <c r="Q7" s="75"/>
    </row>
    <row r="8" spans="1:17">
      <c r="A8" s="46" t="s">
        <v>61</v>
      </c>
      <c r="B8" s="2" t="s">
        <v>101</v>
      </c>
      <c r="C8" s="32">
        <v>45</v>
      </c>
      <c r="D8" s="41">
        <v>45</v>
      </c>
      <c r="E8" s="41">
        <v>45</v>
      </c>
      <c r="F8" s="41">
        <v>45</v>
      </c>
      <c r="G8" s="1">
        <v>45</v>
      </c>
      <c r="H8" s="1">
        <f t="shared" si="0"/>
        <v>45</v>
      </c>
      <c r="I8" s="32">
        <f t="shared" si="2"/>
        <v>0</v>
      </c>
      <c r="J8" s="47">
        <f t="shared" si="1"/>
        <v>0</v>
      </c>
      <c r="Q8" s="75"/>
    </row>
    <row r="9" spans="1:17">
      <c r="A9" s="46" t="s">
        <v>62</v>
      </c>
      <c r="B9" s="2" t="s">
        <v>10</v>
      </c>
      <c r="C9" s="32">
        <v>85</v>
      </c>
      <c r="D9" s="41">
        <v>85</v>
      </c>
      <c r="E9" s="41">
        <v>85</v>
      </c>
      <c r="F9" s="41">
        <v>85</v>
      </c>
      <c r="G9" s="1">
        <v>85</v>
      </c>
      <c r="H9" s="1">
        <f t="shared" si="0"/>
        <v>85</v>
      </c>
      <c r="I9" s="32">
        <f t="shared" si="2"/>
        <v>0</v>
      </c>
      <c r="J9" s="47">
        <f t="shared" si="1"/>
        <v>0</v>
      </c>
      <c r="Q9" s="75"/>
    </row>
    <row r="10" spans="1:17" ht="28.5">
      <c r="A10" s="46" t="s">
        <v>63</v>
      </c>
      <c r="B10" s="2" t="s">
        <v>102</v>
      </c>
      <c r="C10" s="32">
        <v>200</v>
      </c>
      <c r="D10" s="41">
        <v>200</v>
      </c>
      <c r="E10" s="41">
        <v>200</v>
      </c>
      <c r="F10" s="41">
        <v>200</v>
      </c>
      <c r="G10" s="1">
        <v>200</v>
      </c>
      <c r="H10" s="1">
        <f t="shared" si="0"/>
        <v>200</v>
      </c>
      <c r="I10" s="32">
        <f t="shared" si="2"/>
        <v>0</v>
      </c>
      <c r="J10" s="47">
        <f t="shared" si="1"/>
        <v>0</v>
      </c>
      <c r="Q10" s="75"/>
    </row>
    <row r="11" spans="1:17" ht="16.5" customHeight="1">
      <c r="A11" s="46" t="s">
        <v>64</v>
      </c>
      <c r="B11" s="2" t="s">
        <v>102</v>
      </c>
      <c r="C11" s="32">
        <v>360</v>
      </c>
      <c r="D11" s="41">
        <v>360</v>
      </c>
      <c r="E11" s="41">
        <v>360</v>
      </c>
      <c r="F11" s="41">
        <v>360</v>
      </c>
      <c r="G11" s="1">
        <v>360</v>
      </c>
      <c r="H11" s="1">
        <f t="shared" si="0"/>
        <v>360</v>
      </c>
      <c r="I11" s="1">
        <f t="shared" si="2"/>
        <v>0</v>
      </c>
      <c r="J11" s="16">
        <f t="shared" si="1"/>
        <v>0</v>
      </c>
      <c r="Q11" s="75" t="s">
        <v>56</v>
      </c>
    </row>
    <row r="12" spans="1:17" ht="29.25" customHeight="1">
      <c r="A12" s="46" t="s">
        <v>65</v>
      </c>
      <c r="B12" s="2" t="s">
        <v>102</v>
      </c>
      <c r="C12" s="32">
        <v>325</v>
      </c>
      <c r="D12" s="41">
        <v>330</v>
      </c>
      <c r="E12" s="41">
        <v>330</v>
      </c>
      <c r="F12" s="41">
        <v>330</v>
      </c>
      <c r="G12" s="1">
        <v>300</v>
      </c>
      <c r="H12" s="1">
        <f t="shared" si="0"/>
        <v>328.75</v>
      </c>
      <c r="I12" s="1">
        <f t="shared" si="2"/>
        <v>28.75</v>
      </c>
      <c r="J12" s="16">
        <f t="shared" si="1"/>
        <v>9.5833333333333339</v>
      </c>
      <c r="Q12" s="75"/>
    </row>
    <row r="13" spans="1:17">
      <c r="A13" s="46" t="s">
        <v>66</v>
      </c>
      <c r="B13" s="2" t="s">
        <v>103</v>
      </c>
      <c r="C13" s="32">
        <v>25</v>
      </c>
      <c r="D13" s="41">
        <v>25</v>
      </c>
      <c r="E13" s="41">
        <v>25</v>
      </c>
      <c r="F13" s="41">
        <v>25</v>
      </c>
      <c r="G13" s="1">
        <v>25</v>
      </c>
      <c r="H13" s="1">
        <f t="shared" si="0"/>
        <v>25</v>
      </c>
      <c r="I13" s="32">
        <f t="shared" si="2"/>
        <v>0</v>
      </c>
      <c r="J13" s="47">
        <f t="shared" si="1"/>
        <v>0</v>
      </c>
      <c r="Q13" s="75"/>
    </row>
    <row r="14" spans="1:17" ht="15" customHeight="1">
      <c r="A14" s="46" t="s">
        <v>67</v>
      </c>
      <c r="B14" s="2" t="s">
        <v>10</v>
      </c>
      <c r="C14" s="32">
        <v>580</v>
      </c>
      <c r="D14" s="41">
        <v>580</v>
      </c>
      <c r="E14" s="41">
        <v>580</v>
      </c>
      <c r="F14" s="41">
        <v>580</v>
      </c>
      <c r="G14" s="1">
        <v>580</v>
      </c>
      <c r="H14" s="1">
        <f t="shared" si="0"/>
        <v>580</v>
      </c>
      <c r="I14" s="32">
        <f t="shared" si="2"/>
        <v>0</v>
      </c>
      <c r="J14" s="47">
        <f t="shared" si="1"/>
        <v>0</v>
      </c>
      <c r="Q14" s="75"/>
    </row>
    <row r="15" spans="1:17" ht="15" customHeight="1">
      <c r="A15" s="46" t="s">
        <v>68</v>
      </c>
      <c r="B15" s="2" t="s">
        <v>10</v>
      </c>
      <c r="C15" s="32">
        <v>400</v>
      </c>
      <c r="D15" s="41">
        <v>400</v>
      </c>
      <c r="E15" s="41">
        <v>400</v>
      </c>
      <c r="F15" s="41">
        <v>400</v>
      </c>
      <c r="G15" s="1">
        <v>400</v>
      </c>
      <c r="H15" s="1">
        <f t="shared" si="0"/>
        <v>400</v>
      </c>
      <c r="I15" s="32">
        <f t="shared" si="2"/>
        <v>0</v>
      </c>
      <c r="J15" s="16">
        <f t="shared" si="1"/>
        <v>0</v>
      </c>
      <c r="Q15" s="75"/>
    </row>
    <row r="16" spans="1:17" ht="15" customHeight="1">
      <c r="A16" s="46" t="s">
        <v>69</v>
      </c>
      <c r="B16" s="2" t="s">
        <v>102</v>
      </c>
      <c r="C16" s="32">
        <v>175</v>
      </c>
      <c r="D16" s="41">
        <v>175</v>
      </c>
      <c r="E16" s="41">
        <v>175</v>
      </c>
      <c r="F16" s="41">
        <v>175</v>
      </c>
      <c r="G16" s="1">
        <v>175</v>
      </c>
      <c r="H16" s="1">
        <f t="shared" si="0"/>
        <v>175</v>
      </c>
      <c r="I16" s="1">
        <f t="shared" si="2"/>
        <v>0</v>
      </c>
      <c r="J16" s="16">
        <f t="shared" si="1"/>
        <v>0</v>
      </c>
      <c r="Q16" s="75"/>
    </row>
    <row r="17" spans="1:17" ht="15" customHeight="1">
      <c r="A17" s="46" t="s">
        <v>70</v>
      </c>
      <c r="B17" s="2" t="s">
        <v>10</v>
      </c>
      <c r="C17" s="32">
        <v>580</v>
      </c>
      <c r="D17" s="41">
        <v>580</v>
      </c>
      <c r="E17" s="41">
        <v>580</v>
      </c>
      <c r="F17" s="41">
        <v>580</v>
      </c>
      <c r="G17" s="1">
        <v>580</v>
      </c>
      <c r="H17" s="1">
        <f t="shared" si="0"/>
        <v>580</v>
      </c>
      <c r="I17" s="1">
        <f t="shared" si="2"/>
        <v>0</v>
      </c>
      <c r="J17" s="16">
        <f t="shared" si="1"/>
        <v>0</v>
      </c>
      <c r="Q17" s="75"/>
    </row>
    <row r="18" spans="1:17" ht="15" customHeight="1">
      <c r="A18" s="46" t="s">
        <v>71</v>
      </c>
      <c r="B18" s="2" t="s">
        <v>10</v>
      </c>
      <c r="C18" s="32">
        <v>280</v>
      </c>
      <c r="D18" s="41">
        <v>280</v>
      </c>
      <c r="E18" s="41">
        <v>280</v>
      </c>
      <c r="F18" s="41">
        <v>280</v>
      </c>
      <c r="G18" s="1">
        <v>260</v>
      </c>
      <c r="H18" s="1">
        <f t="shared" si="0"/>
        <v>280</v>
      </c>
      <c r="I18" s="1">
        <f t="shared" si="2"/>
        <v>20</v>
      </c>
      <c r="J18" s="16">
        <f t="shared" si="1"/>
        <v>7.6923076923076925</v>
      </c>
      <c r="Q18" s="75"/>
    </row>
    <row r="19" spans="1:17">
      <c r="A19" s="46" t="s">
        <v>72</v>
      </c>
      <c r="B19" s="2" t="s">
        <v>10</v>
      </c>
      <c r="C19" s="32">
        <v>110</v>
      </c>
      <c r="D19" s="41">
        <v>110</v>
      </c>
      <c r="E19" s="41">
        <v>110</v>
      </c>
      <c r="F19" s="41">
        <v>110</v>
      </c>
      <c r="G19" s="1">
        <v>110</v>
      </c>
      <c r="H19" s="1">
        <f t="shared" si="0"/>
        <v>110</v>
      </c>
      <c r="I19" s="32">
        <f t="shared" si="2"/>
        <v>0</v>
      </c>
      <c r="J19" s="47">
        <f t="shared" si="1"/>
        <v>0</v>
      </c>
      <c r="Q19" s="75"/>
    </row>
    <row r="20" spans="1:17">
      <c r="A20" s="46" t="s">
        <v>73</v>
      </c>
      <c r="B20" s="2" t="s">
        <v>10</v>
      </c>
      <c r="C20" s="32">
        <v>150</v>
      </c>
      <c r="D20" s="41">
        <v>150</v>
      </c>
      <c r="E20" s="41">
        <v>150</v>
      </c>
      <c r="F20" s="41">
        <v>150</v>
      </c>
      <c r="G20" s="1">
        <v>155</v>
      </c>
      <c r="H20" s="1">
        <f t="shared" si="0"/>
        <v>150</v>
      </c>
      <c r="I20" s="1">
        <f t="shared" si="2"/>
        <v>-5</v>
      </c>
      <c r="J20" s="16">
        <f t="shared" si="1"/>
        <v>-3.225806451612903</v>
      </c>
      <c r="Q20" s="75"/>
    </row>
    <row r="21" spans="1:17">
      <c r="A21" s="46" t="s">
        <v>74</v>
      </c>
      <c r="B21" s="2" t="s">
        <v>10</v>
      </c>
      <c r="C21" s="32">
        <v>70</v>
      </c>
      <c r="D21" s="41">
        <v>70</v>
      </c>
      <c r="E21" s="41">
        <v>70</v>
      </c>
      <c r="F21" s="41">
        <v>70</v>
      </c>
      <c r="G21" s="1">
        <v>70</v>
      </c>
      <c r="H21" s="1">
        <f t="shared" si="0"/>
        <v>70</v>
      </c>
      <c r="I21" s="1">
        <f t="shared" si="2"/>
        <v>0</v>
      </c>
      <c r="J21" s="16">
        <f t="shared" si="1"/>
        <v>0</v>
      </c>
      <c r="Q21" s="9"/>
    </row>
    <row r="22" spans="1:17">
      <c r="A22" s="46" t="s">
        <v>75</v>
      </c>
      <c r="B22" s="2" t="s">
        <v>10</v>
      </c>
      <c r="C22" s="32">
        <v>88.33</v>
      </c>
      <c r="D22" s="41">
        <v>90</v>
      </c>
      <c r="E22" s="41">
        <v>90</v>
      </c>
      <c r="F22" s="41">
        <v>90</v>
      </c>
      <c r="G22" s="1">
        <v>80</v>
      </c>
      <c r="H22" s="1">
        <f t="shared" si="0"/>
        <v>89.582499999999996</v>
      </c>
      <c r="I22" s="1">
        <f t="shared" si="2"/>
        <v>9.582499999999996</v>
      </c>
      <c r="J22" s="16">
        <f t="shared" si="1"/>
        <v>11.978124999999995</v>
      </c>
      <c r="Q22" s="75" t="s">
        <v>57</v>
      </c>
    </row>
    <row r="23" spans="1:17" ht="15.75" thickBot="1">
      <c r="A23" s="48" t="s">
        <v>76</v>
      </c>
      <c r="B23" s="27" t="s">
        <v>10</v>
      </c>
      <c r="C23" s="49">
        <v>145</v>
      </c>
      <c r="D23" s="50">
        <v>145</v>
      </c>
      <c r="E23" s="50">
        <v>145</v>
      </c>
      <c r="F23" s="50">
        <v>145</v>
      </c>
      <c r="G23" s="20">
        <v>145</v>
      </c>
      <c r="H23" s="20">
        <f t="shared" si="0"/>
        <v>145</v>
      </c>
      <c r="I23" s="20">
        <f t="shared" si="2"/>
        <v>0</v>
      </c>
      <c r="J23" s="21">
        <f t="shared" si="1"/>
        <v>0</v>
      </c>
      <c r="Q23" s="75"/>
    </row>
    <row r="24" spans="1:17" ht="24" customHeight="1" thickBot="1">
      <c r="A24" s="84" t="s">
        <v>27</v>
      </c>
      <c r="B24" s="84"/>
      <c r="C24" s="84"/>
      <c r="D24" s="84"/>
      <c r="E24" s="84"/>
      <c r="F24" s="84"/>
      <c r="G24" s="84"/>
      <c r="H24" s="84"/>
      <c r="I24" s="84"/>
      <c r="J24" s="84"/>
      <c r="Q24" s="75"/>
    </row>
    <row r="25" spans="1:17">
      <c r="A25" s="43" t="s">
        <v>77</v>
      </c>
      <c r="B25" s="51" t="s">
        <v>10</v>
      </c>
      <c r="C25" s="44">
        <v>30</v>
      </c>
      <c r="D25" s="45">
        <v>25</v>
      </c>
      <c r="E25" s="45">
        <v>25</v>
      </c>
      <c r="F25" s="45">
        <v>25</v>
      </c>
      <c r="G25" s="44">
        <v>28.86</v>
      </c>
      <c r="H25" s="52">
        <f t="shared" ref="H25:H36" si="3">(C25+D25+E25+F25)/4</f>
        <v>26.25</v>
      </c>
      <c r="I25" s="52">
        <f t="shared" si="2"/>
        <v>-2.6099999999999994</v>
      </c>
      <c r="J25" s="53">
        <f t="shared" si="1"/>
        <v>-9.0436590436590425</v>
      </c>
      <c r="Q25" s="75"/>
    </row>
    <row r="26" spans="1:17">
      <c r="A26" s="46" t="s">
        <v>78</v>
      </c>
      <c r="B26" s="42" t="s">
        <v>10</v>
      </c>
      <c r="C26" s="32">
        <v>60</v>
      </c>
      <c r="D26" s="41">
        <v>43.33</v>
      </c>
      <c r="E26" s="41">
        <v>40</v>
      </c>
      <c r="F26" s="41">
        <v>41.67</v>
      </c>
      <c r="G26" s="40">
        <v>48.54</v>
      </c>
      <c r="H26" s="32">
        <f t="shared" si="3"/>
        <v>46.25</v>
      </c>
      <c r="I26" s="32">
        <f t="shared" si="2"/>
        <v>-2.2899999999999991</v>
      </c>
      <c r="J26" s="54">
        <f t="shared" si="1"/>
        <v>-4.7177585496497718</v>
      </c>
      <c r="Q26" s="75"/>
    </row>
    <row r="27" spans="1:17" ht="15" customHeight="1">
      <c r="A27" s="46" t="s">
        <v>108</v>
      </c>
      <c r="B27" s="42" t="s">
        <v>10</v>
      </c>
      <c r="C27" s="32">
        <v>22.5</v>
      </c>
      <c r="D27" s="41">
        <v>25</v>
      </c>
      <c r="E27" s="41">
        <v>20</v>
      </c>
      <c r="F27" s="41">
        <v>20</v>
      </c>
      <c r="G27" s="40">
        <v>25</v>
      </c>
      <c r="H27" s="32">
        <f t="shared" si="3"/>
        <v>21.875</v>
      </c>
      <c r="I27" s="32">
        <f t="shared" si="2"/>
        <v>-3.125</v>
      </c>
      <c r="J27" s="54">
        <f t="shared" si="1"/>
        <v>-12.5</v>
      </c>
      <c r="Q27" s="75"/>
    </row>
    <row r="28" spans="1:17" ht="12" customHeight="1">
      <c r="A28" s="46" t="s">
        <v>80</v>
      </c>
      <c r="B28" s="42" t="s">
        <v>10</v>
      </c>
      <c r="C28" s="32">
        <v>65</v>
      </c>
      <c r="D28" s="41">
        <v>60</v>
      </c>
      <c r="E28" s="41">
        <v>66.67</v>
      </c>
      <c r="F28" s="41">
        <v>70</v>
      </c>
      <c r="G28" s="40">
        <v>123.75</v>
      </c>
      <c r="H28" s="32">
        <f t="shared" si="3"/>
        <v>65.417500000000004</v>
      </c>
      <c r="I28" s="32">
        <f t="shared" si="2"/>
        <v>-58.332499999999996</v>
      </c>
      <c r="J28" s="54">
        <f t="shared" si="1"/>
        <v>-47.137373737373736</v>
      </c>
      <c r="Q28" s="75"/>
    </row>
    <row r="29" spans="1:17">
      <c r="A29" s="46" t="s">
        <v>81</v>
      </c>
      <c r="B29" s="42" t="s">
        <v>10</v>
      </c>
      <c r="C29" s="32">
        <v>63.33</v>
      </c>
      <c r="D29" s="41">
        <v>70</v>
      </c>
      <c r="E29" s="41">
        <v>71.67</v>
      </c>
      <c r="F29" s="41">
        <v>100</v>
      </c>
      <c r="G29" s="40">
        <v>95</v>
      </c>
      <c r="H29" s="32">
        <f t="shared" si="3"/>
        <v>76.25</v>
      </c>
      <c r="I29" s="32">
        <f t="shared" si="2"/>
        <v>-18.75</v>
      </c>
      <c r="J29" s="54">
        <f t="shared" si="1"/>
        <v>-19.736842105263158</v>
      </c>
      <c r="Q29" s="75"/>
    </row>
    <row r="30" spans="1:17">
      <c r="A30" s="46" t="s">
        <v>82</v>
      </c>
      <c r="B30" s="42" t="s">
        <v>10</v>
      </c>
      <c r="C30" s="32">
        <v>60</v>
      </c>
      <c r="D30" s="41">
        <v>60</v>
      </c>
      <c r="E30" s="41">
        <v>55</v>
      </c>
      <c r="F30" s="41">
        <v>40</v>
      </c>
      <c r="G30" s="40">
        <v>57.08</v>
      </c>
      <c r="H30" s="32">
        <f t="shared" si="3"/>
        <v>53.75</v>
      </c>
      <c r="I30" s="32">
        <f t="shared" si="2"/>
        <v>-3.3299999999999983</v>
      </c>
      <c r="J30" s="54">
        <f t="shared" si="1"/>
        <v>-5.8339173090399408</v>
      </c>
      <c r="Q30" s="75"/>
    </row>
    <row r="31" spans="1:17">
      <c r="A31" s="46" t="s">
        <v>83</v>
      </c>
      <c r="B31" s="42" t="s">
        <v>10</v>
      </c>
      <c r="C31" s="32">
        <v>80</v>
      </c>
      <c r="D31" s="41">
        <v>86.67</v>
      </c>
      <c r="E31" s="41">
        <v>93.33</v>
      </c>
      <c r="F31" s="41">
        <v>120</v>
      </c>
      <c r="G31" s="40">
        <v>78.33</v>
      </c>
      <c r="H31" s="32">
        <f t="shared" si="3"/>
        <v>95</v>
      </c>
      <c r="I31" s="32">
        <f t="shared" si="2"/>
        <v>16.670000000000002</v>
      </c>
      <c r="J31" s="54">
        <f t="shared" si="1"/>
        <v>21.28175667049662</v>
      </c>
      <c r="Q31" s="75"/>
    </row>
    <row r="32" spans="1:17">
      <c r="A32" s="46" t="s">
        <v>84</v>
      </c>
      <c r="B32" s="42" t="s">
        <v>10</v>
      </c>
      <c r="C32" s="32">
        <v>80</v>
      </c>
      <c r="D32" s="41">
        <v>100</v>
      </c>
      <c r="E32" s="41">
        <v>90</v>
      </c>
      <c r="F32" s="41">
        <v>106.67</v>
      </c>
      <c r="G32" s="40">
        <v>75.42</v>
      </c>
      <c r="H32" s="32">
        <f t="shared" si="3"/>
        <v>94.167500000000004</v>
      </c>
      <c r="I32" s="32">
        <f t="shared" si="2"/>
        <v>18.747500000000002</v>
      </c>
      <c r="J32" s="54">
        <f t="shared" si="1"/>
        <v>24.857464863431453</v>
      </c>
      <c r="Q32" s="75" t="s">
        <v>57</v>
      </c>
    </row>
    <row r="33" spans="1:17">
      <c r="A33" s="46" t="s">
        <v>85</v>
      </c>
      <c r="B33" s="42" t="s">
        <v>10</v>
      </c>
      <c r="C33" s="32">
        <v>138.33000000000001</v>
      </c>
      <c r="D33" s="41">
        <v>73.33</v>
      </c>
      <c r="E33" s="41">
        <v>100</v>
      </c>
      <c r="F33" s="41">
        <v>103.33</v>
      </c>
      <c r="G33" s="40">
        <v>93.33</v>
      </c>
      <c r="H33" s="32">
        <f t="shared" si="3"/>
        <v>103.7475</v>
      </c>
      <c r="I33" s="32">
        <f t="shared" si="2"/>
        <v>10.417500000000004</v>
      </c>
      <c r="J33" s="54">
        <f t="shared" si="1"/>
        <v>11.162005785920931</v>
      </c>
      <c r="Q33" s="75"/>
    </row>
    <row r="34" spans="1:17" ht="15" customHeight="1">
      <c r="A34" s="46" t="s">
        <v>86</v>
      </c>
      <c r="B34" s="42" t="s">
        <v>10</v>
      </c>
      <c r="C34" s="32">
        <v>40</v>
      </c>
      <c r="D34" s="41">
        <v>40</v>
      </c>
      <c r="E34" s="41">
        <v>32.5</v>
      </c>
      <c r="F34" s="41">
        <v>36.67</v>
      </c>
      <c r="G34" s="40">
        <v>40</v>
      </c>
      <c r="H34" s="32">
        <f t="shared" si="3"/>
        <v>37.292500000000004</v>
      </c>
      <c r="I34" s="32">
        <f t="shared" si="2"/>
        <v>-2.707499999999996</v>
      </c>
      <c r="J34" s="54">
        <f t="shared" si="1"/>
        <v>-6.7687499999999901</v>
      </c>
      <c r="Q34" s="75"/>
    </row>
    <row r="35" spans="1:17">
      <c r="A35" s="46" t="s">
        <v>87</v>
      </c>
      <c r="B35" s="42" t="s">
        <v>10</v>
      </c>
      <c r="C35" s="32">
        <v>250</v>
      </c>
      <c r="D35" s="41">
        <v>250</v>
      </c>
      <c r="E35" s="41">
        <v>250</v>
      </c>
      <c r="F35" s="41">
        <v>250</v>
      </c>
      <c r="G35" s="40">
        <v>250</v>
      </c>
      <c r="H35" s="32">
        <f t="shared" si="3"/>
        <v>250</v>
      </c>
      <c r="I35" s="32">
        <f t="shared" si="2"/>
        <v>0</v>
      </c>
      <c r="J35" s="54">
        <f t="shared" si="1"/>
        <v>0</v>
      </c>
      <c r="Q35" s="75"/>
    </row>
    <row r="36" spans="1:17" ht="15.75" thickBot="1">
      <c r="A36" s="48" t="s">
        <v>88</v>
      </c>
      <c r="B36" s="55" t="s">
        <v>10</v>
      </c>
      <c r="C36" s="49">
        <v>313.33</v>
      </c>
      <c r="D36" s="50">
        <v>280</v>
      </c>
      <c r="E36" s="50">
        <v>280</v>
      </c>
      <c r="F36" s="50">
        <v>280</v>
      </c>
      <c r="G36" s="56">
        <v>263.13</v>
      </c>
      <c r="H36" s="49">
        <f t="shared" si="3"/>
        <v>288.33249999999998</v>
      </c>
      <c r="I36" s="49">
        <f t="shared" si="2"/>
        <v>25.202499999999986</v>
      </c>
      <c r="J36" s="57">
        <f t="shared" si="1"/>
        <v>9.5779652643180135</v>
      </c>
      <c r="Q36" s="75"/>
    </row>
    <row r="37" spans="1:17" ht="25.5" customHeight="1" thickBot="1">
      <c r="A37" s="84" t="s">
        <v>36</v>
      </c>
      <c r="B37" s="84"/>
      <c r="C37" s="84"/>
      <c r="D37" s="84"/>
      <c r="E37" s="84"/>
      <c r="F37" s="84"/>
      <c r="G37" s="84"/>
      <c r="H37" s="84"/>
      <c r="I37" s="84"/>
      <c r="J37" s="84"/>
      <c r="Q37" s="75"/>
    </row>
    <row r="38" spans="1:17">
      <c r="A38" s="43" t="s">
        <v>89</v>
      </c>
      <c r="B38" s="51" t="s">
        <v>10</v>
      </c>
      <c r="C38" s="44">
        <v>250</v>
      </c>
      <c r="D38" s="45">
        <v>250</v>
      </c>
      <c r="E38" s="45">
        <v>250</v>
      </c>
      <c r="F38" s="45">
        <v>250</v>
      </c>
      <c r="G38" s="44">
        <v>250</v>
      </c>
      <c r="H38" s="52">
        <f t="shared" ref="H38:H44" si="4">(C38+D38+E38+F38)/4</f>
        <v>250</v>
      </c>
      <c r="I38" s="52">
        <f t="shared" si="2"/>
        <v>0</v>
      </c>
      <c r="J38" s="53">
        <f t="shared" si="1"/>
        <v>0</v>
      </c>
      <c r="Q38" s="75"/>
    </row>
    <row r="39" spans="1:17">
      <c r="A39" s="46" t="s">
        <v>90</v>
      </c>
      <c r="B39" s="42" t="s">
        <v>10</v>
      </c>
      <c r="C39" s="32">
        <v>280</v>
      </c>
      <c r="D39" s="41">
        <v>280</v>
      </c>
      <c r="E39" s="41">
        <v>280</v>
      </c>
      <c r="F39" s="41">
        <v>280</v>
      </c>
      <c r="G39" s="40">
        <v>280</v>
      </c>
      <c r="H39" s="32">
        <f t="shared" si="4"/>
        <v>280</v>
      </c>
      <c r="I39" s="32">
        <f t="shared" si="2"/>
        <v>0</v>
      </c>
      <c r="J39" s="54">
        <f t="shared" si="1"/>
        <v>0</v>
      </c>
      <c r="Q39" s="75"/>
    </row>
    <row r="40" spans="1:17">
      <c r="A40" s="46" t="s">
        <v>91</v>
      </c>
      <c r="B40" s="42" t="s">
        <v>10</v>
      </c>
      <c r="C40" s="32">
        <v>180</v>
      </c>
      <c r="D40" s="41">
        <v>180</v>
      </c>
      <c r="E40" s="41">
        <v>130</v>
      </c>
      <c r="F40" s="41">
        <v>130</v>
      </c>
      <c r="G40" s="40">
        <v>199.38</v>
      </c>
      <c r="H40" s="32">
        <f t="shared" si="4"/>
        <v>155</v>
      </c>
      <c r="I40" s="32">
        <f t="shared" si="2"/>
        <v>-44.379999999999995</v>
      </c>
      <c r="J40" s="54">
        <f t="shared" si="1"/>
        <v>-22.259002909017955</v>
      </c>
      <c r="Q40" s="75"/>
    </row>
    <row r="41" spans="1:17">
      <c r="A41" s="46" t="s">
        <v>40</v>
      </c>
      <c r="B41" s="42" t="s">
        <v>10</v>
      </c>
      <c r="C41" s="32">
        <v>120</v>
      </c>
      <c r="D41" s="41">
        <v>140</v>
      </c>
      <c r="E41" s="41">
        <v>113.33</v>
      </c>
      <c r="F41" s="41">
        <v>123.33</v>
      </c>
      <c r="G41" s="40">
        <v>120</v>
      </c>
      <c r="H41" s="32">
        <f t="shared" si="4"/>
        <v>124.16499999999999</v>
      </c>
      <c r="I41" s="32">
        <f t="shared" si="2"/>
        <v>4.164999999999992</v>
      </c>
      <c r="J41" s="54">
        <f t="shared" si="1"/>
        <v>3.4708333333333266</v>
      </c>
      <c r="Q41" s="75"/>
    </row>
    <row r="42" spans="1:17">
      <c r="A42" s="46" t="s">
        <v>92</v>
      </c>
      <c r="B42" s="42" t="s">
        <v>10</v>
      </c>
      <c r="C42" s="32">
        <v>145</v>
      </c>
      <c r="D42" s="41">
        <v>143.33000000000001</v>
      </c>
      <c r="E42" s="41">
        <v>140</v>
      </c>
      <c r="F42" s="41">
        <v>148.33000000000001</v>
      </c>
      <c r="G42" s="40">
        <v>127.08</v>
      </c>
      <c r="H42" s="32">
        <f t="shared" si="4"/>
        <v>144.16500000000002</v>
      </c>
      <c r="I42" s="32">
        <f t="shared" si="2"/>
        <v>17.085000000000022</v>
      </c>
      <c r="J42" s="54">
        <f t="shared" si="1"/>
        <v>13.444287063267252</v>
      </c>
      <c r="Q42" s="75"/>
    </row>
    <row r="43" spans="1:17">
      <c r="A43" s="46" t="s">
        <v>93</v>
      </c>
      <c r="B43" s="42" t="s">
        <v>10</v>
      </c>
      <c r="C43" s="32">
        <v>40</v>
      </c>
      <c r="D43" s="41">
        <v>40</v>
      </c>
      <c r="E43" s="41">
        <v>60</v>
      </c>
      <c r="F43" s="41">
        <v>60</v>
      </c>
      <c r="G43" s="40">
        <v>54.58</v>
      </c>
      <c r="H43" s="32">
        <f t="shared" si="4"/>
        <v>50</v>
      </c>
      <c r="I43" s="32">
        <f t="shared" si="2"/>
        <v>-4.5799999999999983</v>
      </c>
      <c r="J43" s="54">
        <f t="shared" si="1"/>
        <v>-8.3913521436423562</v>
      </c>
      <c r="Q43" s="9"/>
    </row>
    <row r="44" spans="1:17" ht="15.75" thickBot="1">
      <c r="A44" s="48" t="s">
        <v>94</v>
      </c>
      <c r="B44" s="55" t="s">
        <v>10</v>
      </c>
      <c r="C44" s="49">
        <v>96.97</v>
      </c>
      <c r="D44" s="50">
        <v>93.33</v>
      </c>
      <c r="E44" s="50">
        <v>120</v>
      </c>
      <c r="F44" s="50">
        <v>145</v>
      </c>
      <c r="G44" s="56">
        <v>101.67</v>
      </c>
      <c r="H44" s="49">
        <f t="shared" si="4"/>
        <v>113.825</v>
      </c>
      <c r="I44" s="49">
        <f t="shared" si="2"/>
        <v>12.155000000000001</v>
      </c>
      <c r="J44" s="57">
        <f t="shared" si="1"/>
        <v>11.955345726369627</v>
      </c>
      <c r="Q44" s="9"/>
    </row>
    <row r="45" spans="1:17" ht="24" customHeight="1" thickBot="1">
      <c r="A45" s="84" t="s">
        <v>42</v>
      </c>
      <c r="B45" s="84"/>
      <c r="C45" s="84"/>
      <c r="D45" s="84"/>
      <c r="E45" s="84"/>
      <c r="F45" s="84"/>
      <c r="G45" s="84"/>
      <c r="H45" s="84"/>
      <c r="I45" s="84"/>
      <c r="J45" s="84"/>
      <c r="Q45" s="75"/>
    </row>
    <row r="46" spans="1:17">
      <c r="A46" s="43" t="s">
        <v>95</v>
      </c>
      <c r="B46" s="51" t="s">
        <v>10</v>
      </c>
      <c r="C46" s="44">
        <v>1300</v>
      </c>
      <c r="D46" s="45">
        <v>1300</v>
      </c>
      <c r="E46" s="45">
        <v>1300</v>
      </c>
      <c r="F46" s="45">
        <v>1300</v>
      </c>
      <c r="G46" s="44">
        <v>1300</v>
      </c>
      <c r="H46" s="52">
        <f t="shared" ref="H46:H56" si="5">(C46+D46+E46+F46)/4</f>
        <v>1300</v>
      </c>
      <c r="I46" s="52">
        <f t="shared" si="2"/>
        <v>0</v>
      </c>
      <c r="J46" s="53">
        <f t="shared" si="1"/>
        <v>0</v>
      </c>
      <c r="Q46" s="75"/>
    </row>
    <row r="47" spans="1:17" ht="17.25" customHeight="1">
      <c r="A47" s="46" t="s">
        <v>96</v>
      </c>
      <c r="B47" s="42" t="s">
        <v>10</v>
      </c>
      <c r="C47" s="32">
        <v>750</v>
      </c>
      <c r="D47" s="41">
        <v>750</v>
      </c>
      <c r="E47" s="41">
        <v>750</v>
      </c>
      <c r="F47" s="41">
        <v>750</v>
      </c>
      <c r="G47" s="40">
        <v>750</v>
      </c>
      <c r="H47" s="32">
        <f t="shared" si="5"/>
        <v>750</v>
      </c>
      <c r="I47" s="32">
        <f t="shared" si="2"/>
        <v>0</v>
      </c>
      <c r="J47" s="54">
        <f t="shared" si="1"/>
        <v>0</v>
      </c>
      <c r="Q47" s="75"/>
    </row>
    <row r="48" spans="1:17">
      <c r="A48" s="46" t="s">
        <v>97</v>
      </c>
      <c r="B48" s="42" t="s">
        <v>10</v>
      </c>
      <c r="C48" s="32">
        <v>1000</v>
      </c>
      <c r="D48" s="41">
        <v>1000</v>
      </c>
      <c r="E48" s="41">
        <v>1000</v>
      </c>
      <c r="F48" s="41">
        <v>1000</v>
      </c>
      <c r="G48" s="40">
        <v>1000</v>
      </c>
      <c r="H48" s="32">
        <f t="shared" si="5"/>
        <v>1000</v>
      </c>
      <c r="I48" s="32">
        <f t="shared" si="2"/>
        <v>0</v>
      </c>
      <c r="J48" s="54">
        <f t="shared" si="1"/>
        <v>0</v>
      </c>
      <c r="Q48" s="75"/>
    </row>
    <row r="49" spans="1:17" ht="18" customHeight="1">
      <c r="A49" s="46" t="s">
        <v>98</v>
      </c>
      <c r="B49" s="42" t="s">
        <v>10</v>
      </c>
      <c r="C49" s="32">
        <v>650</v>
      </c>
      <c r="D49" s="41">
        <v>650</v>
      </c>
      <c r="E49" s="41">
        <v>650</v>
      </c>
      <c r="F49" s="41">
        <v>650</v>
      </c>
      <c r="G49" s="40">
        <v>650</v>
      </c>
      <c r="H49" s="32">
        <f t="shared" si="5"/>
        <v>650</v>
      </c>
      <c r="I49" s="32">
        <f t="shared" si="2"/>
        <v>0</v>
      </c>
      <c r="J49" s="54">
        <f t="shared" si="1"/>
        <v>0</v>
      </c>
      <c r="Q49" s="75"/>
    </row>
    <row r="50" spans="1:17" ht="15" customHeight="1">
      <c r="A50" s="46" t="s">
        <v>99</v>
      </c>
      <c r="B50" s="42" t="s">
        <v>10</v>
      </c>
      <c r="C50" s="32">
        <v>310</v>
      </c>
      <c r="D50" s="41">
        <v>290</v>
      </c>
      <c r="E50" s="41">
        <v>260</v>
      </c>
      <c r="F50" s="41">
        <v>260</v>
      </c>
      <c r="G50" s="40">
        <v>332.5</v>
      </c>
      <c r="H50" s="32">
        <f t="shared" si="5"/>
        <v>280</v>
      </c>
      <c r="I50" s="32">
        <f t="shared" si="2"/>
        <v>-52.5</v>
      </c>
      <c r="J50" s="54">
        <f t="shared" si="1"/>
        <v>-15.789473684210526</v>
      </c>
      <c r="Q50" s="75"/>
    </row>
    <row r="51" spans="1:17">
      <c r="A51" s="46" t="s">
        <v>100</v>
      </c>
      <c r="B51" s="42" t="s">
        <v>10</v>
      </c>
      <c r="C51" s="32">
        <v>320</v>
      </c>
      <c r="D51" s="41">
        <v>385</v>
      </c>
      <c r="E51" s="41">
        <v>450</v>
      </c>
      <c r="F51" s="41">
        <v>391.67</v>
      </c>
      <c r="G51" s="40">
        <v>336.25</v>
      </c>
      <c r="H51" s="32">
        <f t="shared" si="5"/>
        <v>386.66750000000002</v>
      </c>
      <c r="I51" s="32">
        <f t="shared" si="2"/>
        <v>50.417500000000018</v>
      </c>
      <c r="J51" s="54">
        <f t="shared" si="1"/>
        <v>14.994052044609671</v>
      </c>
      <c r="Q51" s="75"/>
    </row>
    <row r="52" spans="1:17" ht="33" customHeight="1" thickBot="1">
      <c r="A52" s="48" t="s">
        <v>47</v>
      </c>
      <c r="B52" s="58" t="s">
        <v>46</v>
      </c>
      <c r="C52" s="49">
        <v>330</v>
      </c>
      <c r="D52" s="50">
        <v>330</v>
      </c>
      <c r="E52" s="50">
        <v>315</v>
      </c>
      <c r="F52" s="50">
        <v>300</v>
      </c>
      <c r="G52" s="56">
        <v>314.17</v>
      </c>
      <c r="H52" s="49">
        <f t="shared" si="5"/>
        <v>318.75</v>
      </c>
      <c r="I52" s="49">
        <f t="shared" si="2"/>
        <v>4.5799999999999841</v>
      </c>
      <c r="J52" s="57">
        <f t="shared" si="1"/>
        <v>1.4578094662125549</v>
      </c>
      <c r="Q52" s="75"/>
    </row>
    <row r="53" spans="1:17" ht="22.5" customHeight="1" thickBot="1">
      <c r="A53" s="84" t="s">
        <v>48</v>
      </c>
      <c r="B53" s="84"/>
      <c r="C53" s="84"/>
      <c r="D53" s="84"/>
      <c r="E53" s="84"/>
      <c r="F53" s="84"/>
      <c r="G53" s="84"/>
      <c r="H53" s="84"/>
      <c r="I53" s="84"/>
      <c r="J53" s="84"/>
      <c r="Q53" s="75"/>
    </row>
    <row r="54" spans="1:17">
      <c r="A54" s="59" t="s">
        <v>50</v>
      </c>
      <c r="B54" s="51" t="s">
        <v>49</v>
      </c>
      <c r="C54" s="44">
        <v>600</v>
      </c>
      <c r="D54" s="44">
        <v>600</v>
      </c>
      <c r="E54" s="44">
        <v>600</v>
      </c>
      <c r="F54" s="44">
        <v>600</v>
      </c>
      <c r="G54" s="44">
        <v>620</v>
      </c>
      <c r="H54" s="52">
        <f t="shared" si="5"/>
        <v>600</v>
      </c>
      <c r="I54" s="52">
        <f>H54-G54</f>
        <v>-20</v>
      </c>
      <c r="J54" s="53">
        <f>(I54*100)/G54</f>
        <v>-3.225806451612903</v>
      </c>
      <c r="Q54" s="9"/>
    </row>
    <row r="55" spans="1:17">
      <c r="A55" s="60" t="s">
        <v>52</v>
      </c>
      <c r="B55" s="42" t="s">
        <v>51</v>
      </c>
      <c r="C55" s="40">
        <v>5700</v>
      </c>
      <c r="D55" s="40">
        <v>5700</v>
      </c>
      <c r="E55" s="40">
        <v>5700</v>
      </c>
      <c r="F55" s="40">
        <v>5700</v>
      </c>
      <c r="G55" s="40">
        <v>5700</v>
      </c>
      <c r="H55" s="32">
        <f t="shared" si="5"/>
        <v>5700</v>
      </c>
      <c r="I55" s="32">
        <f>H55-G55</f>
        <v>0</v>
      </c>
      <c r="J55" s="54">
        <f>(I55*100)/G55</f>
        <v>0</v>
      </c>
      <c r="Q55" s="9"/>
    </row>
    <row r="56" spans="1:17" ht="33" customHeight="1" thickBot="1">
      <c r="A56" s="61" t="s">
        <v>53</v>
      </c>
      <c r="B56" s="58" t="s">
        <v>58</v>
      </c>
      <c r="C56" s="56">
        <v>360</v>
      </c>
      <c r="D56" s="56">
        <v>360</v>
      </c>
      <c r="E56" s="56">
        <v>360</v>
      </c>
      <c r="F56" s="56">
        <v>360</v>
      </c>
      <c r="G56" s="56">
        <v>360</v>
      </c>
      <c r="H56" s="49">
        <f t="shared" si="5"/>
        <v>360</v>
      </c>
      <c r="I56" s="49">
        <f>H56-G56</f>
        <v>0</v>
      </c>
      <c r="J56" s="57">
        <f>(I56*100)/G56</f>
        <v>0</v>
      </c>
      <c r="Q56" s="9"/>
    </row>
    <row r="57" spans="1:17">
      <c r="A57" s="5"/>
      <c r="B57" s="8"/>
      <c r="C57" s="5"/>
      <c r="D57" s="5"/>
      <c r="E57" s="5"/>
      <c r="F57" s="5"/>
      <c r="G57" s="5"/>
      <c r="H57" s="5"/>
      <c r="I57" s="5"/>
      <c r="J57" s="5"/>
      <c r="Q57" s="9"/>
    </row>
    <row r="58" spans="1:17">
      <c r="A58" s="5"/>
      <c r="B58" s="8"/>
      <c r="C58" s="5"/>
      <c r="D58" s="5"/>
      <c r="E58" s="5"/>
      <c r="F58" s="5"/>
      <c r="G58" s="5"/>
      <c r="H58" s="5"/>
      <c r="I58" s="5"/>
      <c r="J58" s="5"/>
    </row>
    <row r="59" spans="1:17">
      <c r="A59" s="5"/>
      <c r="B59" s="8"/>
      <c r="C59" s="5"/>
      <c r="D59" s="5"/>
      <c r="E59" s="5"/>
      <c r="F59" s="5"/>
      <c r="G59" s="5"/>
      <c r="H59" s="5"/>
      <c r="I59" s="5"/>
      <c r="J59" s="5"/>
    </row>
    <row r="60" spans="1:17">
      <c r="A60" s="5"/>
      <c r="B60" s="8"/>
      <c r="C60" s="5"/>
      <c r="D60" s="5"/>
      <c r="E60" s="5"/>
      <c r="F60" s="5"/>
      <c r="G60" s="5"/>
      <c r="H60" s="5"/>
      <c r="I60" s="5"/>
      <c r="J60" s="5"/>
    </row>
    <row r="61" spans="1:17">
      <c r="A61" s="5"/>
      <c r="B61" s="8"/>
      <c r="C61" s="5"/>
      <c r="D61" s="5"/>
      <c r="E61" s="5"/>
      <c r="F61" s="5"/>
      <c r="G61" s="5"/>
      <c r="H61" s="5"/>
      <c r="I61" s="5"/>
      <c r="J61" s="5"/>
    </row>
    <row r="62" spans="1:17">
      <c r="A62" s="5"/>
      <c r="B62" s="8"/>
      <c r="C62" s="5"/>
      <c r="D62" s="5"/>
      <c r="E62" s="5"/>
      <c r="F62" s="5"/>
      <c r="G62" s="5"/>
      <c r="H62" s="5"/>
      <c r="I62" s="5"/>
      <c r="J62" s="5"/>
    </row>
    <row r="63" spans="1:17">
      <c r="A63" s="5"/>
      <c r="B63" s="8"/>
      <c r="C63" s="5"/>
      <c r="D63" s="5"/>
      <c r="E63" s="5"/>
      <c r="F63" s="5"/>
      <c r="G63" s="5"/>
      <c r="H63" s="5"/>
      <c r="I63" s="5"/>
      <c r="J63" s="5"/>
    </row>
    <row r="64" spans="1:17">
      <c r="A64" s="5"/>
      <c r="B64" s="8"/>
      <c r="C64" s="5"/>
      <c r="D64" s="5"/>
      <c r="E64" s="5"/>
      <c r="F64" s="5"/>
      <c r="G64" s="5"/>
      <c r="H64" s="5"/>
      <c r="I64" s="5"/>
      <c r="J64" s="5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>
      <c r="A66" s="7"/>
      <c r="B66" s="7"/>
      <c r="C66" s="7"/>
      <c r="D66" s="7"/>
      <c r="E66" s="7"/>
      <c r="F66" s="7"/>
      <c r="G66" s="7"/>
      <c r="H66" s="7"/>
      <c r="I66" s="7"/>
      <c r="J66" s="7"/>
    </row>
    <row r="67" spans="1:10">
      <c r="A67" s="7"/>
      <c r="B67" s="7"/>
      <c r="C67" s="7"/>
      <c r="D67" s="7"/>
      <c r="E67" s="7"/>
      <c r="F67" s="7"/>
      <c r="G67" s="7"/>
      <c r="H67" s="7"/>
      <c r="I67" s="7"/>
      <c r="J67" s="7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</sheetData>
  <mergeCells count="17">
    <mergeCell ref="Q32:Q42"/>
    <mergeCell ref="A37:J37"/>
    <mergeCell ref="A45:J45"/>
    <mergeCell ref="Q45:Q53"/>
    <mergeCell ref="A53:J53"/>
    <mergeCell ref="Q11:Q20"/>
    <mergeCell ref="Q22:Q31"/>
    <mergeCell ref="A24:J24"/>
    <mergeCell ref="K1:Q1"/>
    <mergeCell ref="A2:J2"/>
    <mergeCell ref="A3:A4"/>
    <mergeCell ref="B3:B4"/>
    <mergeCell ref="C3:F3"/>
    <mergeCell ref="G3:H3"/>
    <mergeCell ref="I3:J3"/>
    <mergeCell ref="Q3:Q10"/>
    <mergeCell ref="A5:J5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85"/>
  <sheetViews>
    <sheetView rightToLeft="1" tabSelected="1" topLeftCell="A18" zoomScale="85" zoomScaleNormal="85" workbookViewId="0">
      <selection activeCell="S33" sqref="S33"/>
    </sheetView>
  </sheetViews>
  <sheetFormatPr baseColWidth="10" defaultRowHeight="15"/>
  <cols>
    <col min="1" max="1" width="19.7109375" customWidth="1"/>
    <col min="2" max="2" width="7.140625" customWidth="1"/>
    <col min="3" max="3" width="8.42578125" customWidth="1"/>
    <col min="4" max="4" width="7.7109375" customWidth="1"/>
    <col min="5" max="5" width="8.7109375" customWidth="1"/>
    <col min="6" max="6" width="8.85546875" customWidth="1"/>
    <col min="7" max="7" width="9.7109375" customWidth="1"/>
    <col min="8" max="8" width="8.42578125" customWidth="1"/>
    <col min="9" max="9" width="8.5703125" customWidth="1"/>
    <col min="10" max="10" width="8.42578125" customWidth="1"/>
    <col min="11" max="11" width="13.85546875" customWidth="1"/>
    <col min="16" max="16" width="11" customWidth="1"/>
    <col min="17" max="17" width="19.85546875" customWidth="1"/>
  </cols>
  <sheetData>
    <row r="1" spans="1:17" ht="21" customHeight="1">
      <c r="A1" s="91" t="s">
        <v>113</v>
      </c>
      <c r="B1" s="91"/>
      <c r="C1" s="91"/>
      <c r="D1" s="91"/>
      <c r="E1" s="91"/>
      <c r="F1" s="91"/>
      <c r="G1" s="91"/>
      <c r="H1" s="91"/>
      <c r="I1" s="91"/>
      <c r="J1" s="91"/>
      <c r="K1" s="73" t="s">
        <v>110</v>
      </c>
      <c r="L1" s="73"/>
      <c r="M1" s="73"/>
      <c r="N1" s="73"/>
      <c r="O1" s="73"/>
      <c r="P1" s="73"/>
      <c r="Q1" s="73"/>
    </row>
    <row r="2" spans="1:17" ht="26.2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Q2" s="75" t="s">
        <v>56</v>
      </c>
    </row>
    <row r="3" spans="1:17" ht="15" customHeight="1">
      <c r="A3" s="76" t="s">
        <v>4</v>
      </c>
      <c r="B3" s="87" t="s">
        <v>3</v>
      </c>
      <c r="C3" s="89" t="s">
        <v>2</v>
      </c>
      <c r="D3" s="89"/>
      <c r="E3" s="89"/>
      <c r="F3" s="89"/>
      <c r="G3" s="89" t="s">
        <v>1</v>
      </c>
      <c r="H3" s="89"/>
      <c r="I3" s="89" t="s">
        <v>0</v>
      </c>
      <c r="J3" s="90"/>
      <c r="Q3" s="75"/>
    </row>
    <row r="4" spans="1:17" ht="15.75" thickBot="1">
      <c r="A4" s="77"/>
      <c r="B4" s="88"/>
      <c r="C4" s="28">
        <v>1</v>
      </c>
      <c r="D4" s="28">
        <v>2</v>
      </c>
      <c r="E4" s="28">
        <v>3</v>
      </c>
      <c r="F4" s="28">
        <v>4</v>
      </c>
      <c r="G4" s="28" t="s">
        <v>8</v>
      </c>
      <c r="H4" s="28" t="s">
        <v>7</v>
      </c>
      <c r="I4" s="28" t="s">
        <v>6</v>
      </c>
      <c r="J4" s="29" t="s">
        <v>5</v>
      </c>
      <c r="Q4" s="75"/>
    </row>
    <row r="5" spans="1:17" ht="21.75" customHeight="1" thickBot="1">
      <c r="A5" s="84" t="s">
        <v>9</v>
      </c>
      <c r="B5" s="84"/>
      <c r="C5" s="84"/>
      <c r="D5" s="84"/>
      <c r="E5" s="84"/>
      <c r="F5" s="84"/>
      <c r="G5" s="84"/>
      <c r="H5" s="84"/>
      <c r="I5" s="84"/>
      <c r="J5" s="84"/>
      <c r="Q5" s="75"/>
    </row>
    <row r="6" spans="1:17">
      <c r="A6" s="43" t="s">
        <v>59</v>
      </c>
      <c r="B6" s="24" t="s">
        <v>51</v>
      </c>
      <c r="C6" s="45">
        <v>3600</v>
      </c>
      <c r="D6" s="45">
        <v>3600</v>
      </c>
      <c r="E6" s="45">
        <v>3600</v>
      </c>
      <c r="F6" s="45">
        <v>3600</v>
      </c>
      <c r="G6" s="65">
        <v>3600</v>
      </c>
      <c r="H6" s="52">
        <f t="shared" ref="H6:H23" si="0">(C6+D6+E6+F6)/4</f>
        <v>3600</v>
      </c>
      <c r="I6" s="52">
        <f t="shared" ref="I6:I54" si="1">H6-G6</f>
        <v>0</v>
      </c>
      <c r="J6" s="53">
        <f t="shared" ref="J6:J54" si="2">(I6*100)/G6</f>
        <v>0</v>
      </c>
      <c r="Q6" s="75"/>
    </row>
    <row r="7" spans="1:17">
      <c r="A7" s="46" t="s">
        <v>60</v>
      </c>
      <c r="B7" s="2" t="s">
        <v>51</v>
      </c>
      <c r="C7" s="41">
        <v>4000</v>
      </c>
      <c r="D7" s="41">
        <v>4000</v>
      </c>
      <c r="E7" s="41">
        <v>4000</v>
      </c>
      <c r="F7" s="41">
        <v>4000</v>
      </c>
      <c r="G7" s="66">
        <v>4000</v>
      </c>
      <c r="H7" s="32">
        <f t="shared" si="0"/>
        <v>4000</v>
      </c>
      <c r="I7" s="32">
        <f t="shared" si="1"/>
        <v>0</v>
      </c>
      <c r="J7" s="54">
        <f t="shared" si="2"/>
        <v>0</v>
      </c>
      <c r="Q7" s="75"/>
    </row>
    <row r="8" spans="1:17">
      <c r="A8" s="46" t="s">
        <v>61</v>
      </c>
      <c r="B8" s="2" t="s">
        <v>101</v>
      </c>
      <c r="C8" s="41">
        <v>45</v>
      </c>
      <c r="D8" s="41">
        <v>45</v>
      </c>
      <c r="E8" s="41">
        <v>45</v>
      </c>
      <c r="F8" s="41">
        <v>45</v>
      </c>
      <c r="G8" s="66">
        <v>45</v>
      </c>
      <c r="H8" s="32">
        <f t="shared" si="0"/>
        <v>45</v>
      </c>
      <c r="I8" s="32">
        <f t="shared" si="1"/>
        <v>0</v>
      </c>
      <c r="J8" s="54">
        <f t="shared" si="2"/>
        <v>0</v>
      </c>
      <c r="Q8" s="75"/>
    </row>
    <row r="9" spans="1:17">
      <c r="A9" s="46" t="s">
        <v>62</v>
      </c>
      <c r="B9" s="2" t="s">
        <v>10</v>
      </c>
      <c r="C9" s="41">
        <v>85</v>
      </c>
      <c r="D9" s="41">
        <v>85</v>
      </c>
      <c r="E9" s="41">
        <v>85</v>
      </c>
      <c r="F9" s="41">
        <v>85</v>
      </c>
      <c r="G9" s="66">
        <v>85</v>
      </c>
      <c r="H9" s="32">
        <f t="shared" si="0"/>
        <v>85</v>
      </c>
      <c r="I9" s="32">
        <f t="shared" si="1"/>
        <v>0</v>
      </c>
      <c r="J9" s="54">
        <f t="shared" si="2"/>
        <v>0</v>
      </c>
      <c r="Q9" s="75"/>
    </row>
    <row r="10" spans="1:17" ht="28.5">
      <c r="A10" s="46" t="s">
        <v>63</v>
      </c>
      <c r="B10" s="2" t="s">
        <v>102</v>
      </c>
      <c r="C10" s="41">
        <v>200</v>
      </c>
      <c r="D10" s="41">
        <v>200</v>
      </c>
      <c r="E10" s="41">
        <v>200</v>
      </c>
      <c r="F10" s="41">
        <v>200</v>
      </c>
      <c r="G10" s="66">
        <v>200</v>
      </c>
      <c r="H10" s="32">
        <f t="shared" si="0"/>
        <v>200</v>
      </c>
      <c r="I10" s="32">
        <f t="shared" si="1"/>
        <v>0</v>
      </c>
      <c r="J10" s="54">
        <f t="shared" si="2"/>
        <v>0</v>
      </c>
      <c r="Q10" s="75"/>
    </row>
    <row r="11" spans="1:17" ht="16.5" customHeight="1">
      <c r="A11" s="46" t="s">
        <v>64</v>
      </c>
      <c r="B11" s="2" t="s">
        <v>102</v>
      </c>
      <c r="C11" s="41">
        <v>360</v>
      </c>
      <c r="D11" s="41">
        <v>360</v>
      </c>
      <c r="E11" s="41">
        <v>360</v>
      </c>
      <c r="F11" s="41">
        <v>360</v>
      </c>
      <c r="G11" s="66">
        <v>360</v>
      </c>
      <c r="H11" s="32">
        <f t="shared" si="0"/>
        <v>360</v>
      </c>
      <c r="I11" s="32">
        <f t="shared" si="1"/>
        <v>0</v>
      </c>
      <c r="J11" s="54">
        <f t="shared" si="2"/>
        <v>0</v>
      </c>
      <c r="Q11" s="75" t="s">
        <v>56</v>
      </c>
    </row>
    <row r="12" spans="1:17" ht="29.25" customHeight="1">
      <c r="A12" s="46" t="s">
        <v>65</v>
      </c>
      <c r="B12" s="2" t="s">
        <v>102</v>
      </c>
      <c r="C12" s="41">
        <v>330</v>
      </c>
      <c r="D12" s="41">
        <v>330</v>
      </c>
      <c r="E12" s="41">
        <v>363.33</v>
      </c>
      <c r="F12" s="41">
        <v>380</v>
      </c>
      <c r="G12" s="66">
        <v>328.75</v>
      </c>
      <c r="H12" s="32">
        <f t="shared" si="0"/>
        <v>350.83249999999998</v>
      </c>
      <c r="I12" s="32">
        <f t="shared" si="1"/>
        <v>22.082499999999982</v>
      </c>
      <c r="J12" s="54">
        <f t="shared" si="2"/>
        <v>6.7171102661596906</v>
      </c>
      <c r="Q12" s="75"/>
    </row>
    <row r="13" spans="1:17">
      <c r="A13" s="46" t="s">
        <v>66</v>
      </c>
      <c r="B13" s="2" t="s">
        <v>103</v>
      </c>
      <c r="C13" s="41">
        <v>25</v>
      </c>
      <c r="D13" s="41">
        <v>25</v>
      </c>
      <c r="E13" s="41">
        <v>25</v>
      </c>
      <c r="F13" s="41">
        <v>25</v>
      </c>
      <c r="G13" s="66">
        <v>25</v>
      </c>
      <c r="H13" s="32">
        <f t="shared" si="0"/>
        <v>25</v>
      </c>
      <c r="I13" s="32">
        <f t="shared" si="1"/>
        <v>0</v>
      </c>
      <c r="J13" s="54">
        <f t="shared" si="2"/>
        <v>0</v>
      </c>
      <c r="Q13" s="75"/>
    </row>
    <row r="14" spans="1:17" ht="15" customHeight="1">
      <c r="A14" s="46" t="s">
        <v>67</v>
      </c>
      <c r="B14" s="2" t="s">
        <v>10</v>
      </c>
      <c r="C14" s="41">
        <v>580</v>
      </c>
      <c r="D14" s="41">
        <v>580</v>
      </c>
      <c r="E14" s="41">
        <v>580</v>
      </c>
      <c r="F14" s="41">
        <v>580</v>
      </c>
      <c r="G14" s="66">
        <v>580</v>
      </c>
      <c r="H14" s="32">
        <f t="shared" si="0"/>
        <v>580</v>
      </c>
      <c r="I14" s="32">
        <f t="shared" si="1"/>
        <v>0</v>
      </c>
      <c r="J14" s="54">
        <f t="shared" si="2"/>
        <v>0</v>
      </c>
      <c r="Q14" s="75"/>
    </row>
    <row r="15" spans="1:17" ht="15" customHeight="1">
      <c r="A15" s="46" t="s">
        <v>68</v>
      </c>
      <c r="B15" s="2" t="s">
        <v>10</v>
      </c>
      <c r="C15" s="41">
        <v>400</v>
      </c>
      <c r="D15" s="41">
        <v>400</v>
      </c>
      <c r="E15" s="41">
        <v>400</v>
      </c>
      <c r="F15" s="41">
        <v>400</v>
      </c>
      <c r="G15" s="66">
        <v>400</v>
      </c>
      <c r="H15" s="32">
        <f t="shared" si="0"/>
        <v>400</v>
      </c>
      <c r="I15" s="32">
        <f t="shared" si="1"/>
        <v>0</v>
      </c>
      <c r="J15" s="54">
        <f t="shared" si="2"/>
        <v>0</v>
      </c>
      <c r="Q15" s="75"/>
    </row>
    <row r="16" spans="1:17" ht="15" customHeight="1">
      <c r="A16" s="46" t="s">
        <v>69</v>
      </c>
      <c r="B16" s="2" t="s">
        <v>102</v>
      </c>
      <c r="C16" s="41">
        <v>175</v>
      </c>
      <c r="D16" s="41">
        <v>175</v>
      </c>
      <c r="E16" s="41">
        <v>175</v>
      </c>
      <c r="F16" s="41">
        <v>175</v>
      </c>
      <c r="G16" s="66">
        <v>175</v>
      </c>
      <c r="H16" s="32">
        <f t="shared" si="0"/>
        <v>175</v>
      </c>
      <c r="I16" s="32">
        <f t="shared" si="1"/>
        <v>0</v>
      </c>
      <c r="J16" s="54">
        <f t="shared" si="2"/>
        <v>0</v>
      </c>
      <c r="Q16" s="75"/>
    </row>
    <row r="17" spans="1:17" ht="15" customHeight="1">
      <c r="A17" s="46" t="s">
        <v>70</v>
      </c>
      <c r="B17" s="2" t="s">
        <v>10</v>
      </c>
      <c r="C17" s="41">
        <v>580</v>
      </c>
      <c r="D17" s="41">
        <v>580</v>
      </c>
      <c r="E17" s="41">
        <v>580</v>
      </c>
      <c r="F17" s="41">
        <v>580</v>
      </c>
      <c r="G17" s="66">
        <v>580</v>
      </c>
      <c r="H17" s="32">
        <f t="shared" si="0"/>
        <v>580</v>
      </c>
      <c r="I17" s="32">
        <f t="shared" si="1"/>
        <v>0</v>
      </c>
      <c r="J17" s="54">
        <f t="shared" si="2"/>
        <v>0</v>
      </c>
      <c r="Q17" s="75"/>
    </row>
    <row r="18" spans="1:17" ht="15" customHeight="1">
      <c r="A18" s="46" t="s">
        <v>71</v>
      </c>
      <c r="B18" s="2" t="s">
        <v>10</v>
      </c>
      <c r="C18" s="41">
        <v>280</v>
      </c>
      <c r="D18" s="41">
        <v>280</v>
      </c>
      <c r="E18" s="41">
        <v>280</v>
      </c>
      <c r="F18" s="41">
        <v>280</v>
      </c>
      <c r="G18" s="66">
        <v>280</v>
      </c>
      <c r="H18" s="32">
        <f t="shared" si="0"/>
        <v>280</v>
      </c>
      <c r="I18" s="32">
        <f t="shared" si="1"/>
        <v>0</v>
      </c>
      <c r="J18" s="54">
        <f t="shared" si="2"/>
        <v>0</v>
      </c>
      <c r="Q18" s="75"/>
    </row>
    <row r="19" spans="1:17">
      <c r="A19" s="46" t="s">
        <v>72</v>
      </c>
      <c r="B19" s="2" t="s">
        <v>10</v>
      </c>
      <c r="C19" s="41">
        <v>110</v>
      </c>
      <c r="D19" s="41">
        <v>110</v>
      </c>
      <c r="E19" s="41">
        <v>110</v>
      </c>
      <c r="F19" s="41">
        <v>110</v>
      </c>
      <c r="G19" s="66">
        <v>110</v>
      </c>
      <c r="H19" s="32">
        <f t="shared" si="0"/>
        <v>110</v>
      </c>
      <c r="I19" s="32">
        <f t="shared" si="1"/>
        <v>0</v>
      </c>
      <c r="J19" s="54">
        <f t="shared" si="2"/>
        <v>0</v>
      </c>
      <c r="Q19" s="75"/>
    </row>
    <row r="20" spans="1:17">
      <c r="A20" s="46" t="s">
        <v>73</v>
      </c>
      <c r="B20" s="2" t="s">
        <v>10</v>
      </c>
      <c r="C20" s="41">
        <v>150</v>
      </c>
      <c r="D20" s="41">
        <v>150</v>
      </c>
      <c r="E20" s="41">
        <v>150</v>
      </c>
      <c r="F20" s="41">
        <v>150</v>
      </c>
      <c r="G20" s="66">
        <v>150</v>
      </c>
      <c r="H20" s="32">
        <f t="shared" si="0"/>
        <v>150</v>
      </c>
      <c r="I20" s="32">
        <f t="shared" si="1"/>
        <v>0</v>
      </c>
      <c r="J20" s="54">
        <f t="shared" si="2"/>
        <v>0</v>
      </c>
      <c r="Q20" s="75"/>
    </row>
    <row r="21" spans="1:17">
      <c r="A21" s="46" t="s">
        <v>74</v>
      </c>
      <c r="B21" s="2" t="s">
        <v>10</v>
      </c>
      <c r="C21" s="41">
        <v>70</v>
      </c>
      <c r="D21" s="41">
        <v>70</v>
      </c>
      <c r="E21" s="41">
        <v>70</v>
      </c>
      <c r="F21" s="41">
        <v>70</v>
      </c>
      <c r="G21" s="66">
        <v>70</v>
      </c>
      <c r="H21" s="32">
        <f t="shared" si="0"/>
        <v>70</v>
      </c>
      <c r="I21" s="32">
        <f t="shared" si="1"/>
        <v>0</v>
      </c>
      <c r="J21" s="54">
        <f t="shared" si="2"/>
        <v>0</v>
      </c>
      <c r="Q21" s="9"/>
    </row>
    <row r="22" spans="1:17">
      <c r="A22" s="46" t="s">
        <v>75</v>
      </c>
      <c r="B22" s="2" t="s">
        <v>10</v>
      </c>
      <c r="C22" s="41">
        <v>90</v>
      </c>
      <c r="D22" s="41">
        <v>90</v>
      </c>
      <c r="E22" s="41">
        <v>90</v>
      </c>
      <c r="F22" s="41">
        <v>90</v>
      </c>
      <c r="G22" s="66">
        <v>89.58</v>
      </c>
      <c r="H22" s="32">
        <f t="shared" si="0"/>
        <v>90</v>
      </c>
      <c r="I22" s="32">
        <f t="shared" si="1"/>
        <v>0.42000000000000171</v>
      </c>
      <c r="J22" s="54">
        <f t="shared" si="2"/>
        <v>0.46885465505693424</v>
      </c>
      <c r="Q22" s="75" t="s">
        <v>57</v>
      </c>
    </row>
    <row r="23" spans="1:17" ht="15.75" thickBot="1">
      <c r="A23" s="48" t="s">
        <v>76</v>
      </c>
      <c r="B23" s="27" t="s">
        <v>10</v>
      </c>
      <c r="C23" s="49">
        <v>145</v>
      </c>
      <c r="D23" s="50">
        <v>145</v>
      </c>
      <c r="E23" s="50">
        <v>145</v>
      </c>
      <c r="F23" s="50">
        <v>145</v>
      </c>
      <c r="G23" s="72">
        <v>145</v>
      </c>
      <c r="H23" s="49">
        <f t="shared" si="0"/>
        <v>145</v>
      </c>
      <c r="I23" s="49">
        <f t="shared" si="1"/>
        <v>0</v>
      </c>
      <c r="J23" s="57">
        <f t="shared" si="2"/>
        <v>0</v>
      </c>
      <c r="Q23" s="75"/>
    </row>
    <row r="24" spans="1:17" ht="24" customHeight="1" thickBot="1">
      <c r="A24" s="84" t="s">
        <v>27</v>
      </c>
      <c r="B24" s="84"/>
      <c r="C24" s="84"/>
      <c r="D24" s="84"/>
      <c r="E24" s="84"/>
      <c r="F24" s="84"/>
      <c r="G24" s="84"/>
      <c r="H24" s="84"/>
      <c r="I24" s="84"/>
      <c r="J24" s="84"/>
      <c r="Q24" s="75"/>
    </row>
    <row r="25" spans="1:17">
      <c r="A25" s="43" t="s">
        <v>77</v>
      </c>
      <c r="B25" s="51" t="s">
        <v>10</v>
      </c>
      <c r="C25" s="45">
        <v>45</v>
      </c>
      <c r="D25" s="44">
        <v>36.67</v>
      </c>
      <c r="E25" s="44">
        <v>40</v>
      </c>
      <c r="F25" s="44">
        <v>36.67</v>
      </c>
      <c r="G25" s="44">
        <v>26.25</v>
      </c>
      <c r="H25" s="52">
        <f t="shared" ref="H25:H37" si="3">(C25+D25+E25+F25)/4</f>
        <v>39.585000000000001</v>
      </c>
      <c r="I25" s="52">
        <f t="shared" si="1"/>
        <v>13.335000000000001</v>
      </c>
      <c r="J25" s="53">
        <f t="shared" si="2"/>
        <v>50.8</v>
      </c>
      <c r="Q25" s="75"/>
    </row>
    <row r="26" spans="1:17">
      <c r="A26" s="46" t="s">
        <v>78</v>
      </c>
      <c r="B26" s="42" t="s">
        <v>10</v>
      </c>
      <c r="C26" s="41">
        <v>40</v>
      </c>
      <c r="D26" s="40">
        <v>46.67</v>
      </c>
      <c r="E26" s="40">
        <v>60</v>
      </c>
      <c r="F26" s="40">
        <v>76.67</v>
      </c>
      <c r="G26" s="40">
        <v>46.25</v>
      </c>
      <c r="H26" s="32">
        <f t="shared" si="3"/>
        <v>55.835000000000008</v>
      </c>
      <c r="I26" s="32">
        <f t="shared" si="1"/>
        <v>9.585000000000008</v>
      </c>
      <c r="J26" s="54">
        <f t="shared" si="2"/>
        <v>20.724324324324343</v>
      </c>
      <c r="Q26" s="75"/>
    </row>
    <row r="27" spans="1:17" ht="15" customHeight="1">
      <c r="A27" s="46" t="s">
        <v>79</v>
      </c>
      <c r="B27" s="42" t="s">
        <v>10</v>
      </c>
      <c r="C27" s="41">
        <v>25</v>
      </c>
      <c r="D27" s="40">
        <v>35</v>
      </c>
      <c r="E27" s="40">
        <v>80.83</v>
      </c>
      <c r="F27" s="40">
        <v>28.33</v>
      </c>
      <c r="G27" s="40">
        <v>21.88</v>
      </c>
      <c r="H27" s="32">
        <f t="shared" si="3"/>
        <v>42.289999999999992</v>
      </c>
      <c r="I27" s="32">
        <f t="shared" si="1"/>
        <v>20.409999999999993</v>
      </c>
      <c r="J27" s="54">
        <f t="shared" si="2"/>
        <v>93.281535648994492</v>
      </c>
      <c r="Q27" s="75"/>
    </row>
    <row r="28" spans="1:17" ht="16.5" customHeight="1">
      <c r="A28" s="46" t="s">
        <v>111</v>
      </c>
      <c r="B28" s="4" t="s">
        <v>114</v>
      </c>
      <c r="C28" s="67" t="s">
        <v>114</v>
      </c>
      <c r="D28" s="40">
        <v>40</v>
      </c>
      <c r="E28" s="40">
        <v>30</v>
      </c>
      <c r="F28" s="40">
        <v>25</v>
      </c>
      <c r="G28" s="68" t="s">
        <v>114</v>
      </c>
      <c r="H28" s="32">
        <f>(D28+E28+F28)/3</f>
        <v>31.666666666666668</v>
      </c>
      <c r="I28" s="1" t="s">
        <v>114</v>
      </c>
      <c r="J28" s="16" t="s">
        <v>114</v>
      </c>
      <c r="Q28" s="75"/>
    </row>
    <row r="29" spans="1:17">
      <c r="A29" s="46" t="s">
        <v>80</v>
      </c>
      <c r="B29" s="42" t="s">
        <v>10</v>
      </c>
      <c r="C29" s="41">
        <v>70</v>
      </c>
      <c r="D29" s="40">
        <v>78.33</v>
      </c>
      <c r="E29" s="40">
        <v>63.33</v>
      </c>
      <c r="F29" s="40">
        <v>86.67</v>
      </c>
      <c r="G29" s="40">
        <v>65.42</v>
      </c>
      <c r="H29" s="32">
        <f t="shared" si="3"/>
        <v>74.582499999999996</v>
      </c>
      <c r="I29" s="32">
        <f t="shared" si="1"/>
        <v>9.1624999999999943</v>
      </c>
      <c r="J29" s="54">
        <f t="shared" si="2"/>
        <v>14.005655762763672</v>
      </c>
      <c r="Q29" s="75"/>
    </row>
    <row r="30" spans="1:17">
      <c r="A30" s="46" t="s">
        <v>81</v>
      </c>
      <c r="B30" s="42" t="s">
        <v>10</v>
      </c>
      <c r="C30" s="41">
        <v>166.67</v>
      </c>
      <c r="D30" s="40">
        <v>233.33</v>
      </c>
      <c r="E30" s="40">
        <v>250</v>
      </c>
      <c r="F30" s="40">
        <v>240</v>
      </c>
      <c r="G30" s="40">
        <v>76.25</v>
      </c>
      <c r="H30" s="32">
        <f t="shared" si="3"/>
        <v>222.5</v>
      </c>
      <c r="I30" s="32">
        <f t="shared" si="1"/>
        <v>146.25</v>
      </c>
      <c r="J30" s="54">
        <f t="shared" si="2"/>
        <v>191.80327868852459</v>
      </c>
      <c r="Q30" s="75"/>
    </row>
    <row r="31" spans="1:17">
      <c r="A31" s="46" t="s">
        <v>82</v>
      </c>
      <c r="B31" s="42" t="s">
        <v>10</v>
      </c>
      <c r="C31" s="41">
        <v>56.67</v>
      </c>
      <c r="D31" s="40">
        <v>56.67</v>
      </c>
      <c r="E31" s="40">
        <v>40</v>
      </c>
      <c r="F31" s="40">
        <v>40</v>
      </c>
      <c r="G31" s="40">
        <v>53.75</v>
      </c>
      <c r="H31" s="32">
        <f t="shared" si="3"/>
        <v>48.335000000000001</v>
      </c>
      <c r="I31" s="32">
        <f t="shared" si="1"/>
        <v>-5.4149999999999991</v>
      </c>
      <c r="J31" s="54">
        <f t="shared" si="2"/>
        <v>-10.074418604651161</v>
      </c>
      <c r="Q31" s="75"/>
    </row>
    <row r="32" spans="1:17">
      <c r="A32" s="46" t="s">
        <v>83</v>
      </c>
      <c r="B32" s="42" t="s">
        <v>10</v>
      </c>
      <c r="C32" s="41">
        <v>113.33</v>
      </c>
      <c r="D32" s="40">
        <v>116.67</v>
      </c>
      <c r="E32" s="40">
        <v>133.33000000000001</v>
      </c>
      <c r="F32" s="40">
        <v>160</v>
      </c>
      <c r="G32" s="40">
        <v>95</v>
      </c>
      <c r="H32" s="32">
        <f t="shared" si="3"/>
        <v>130.83250000000001</v>
      </c>
      <c r="I32" s="32">
        <f t="shared" si="1"/>
        <v>35.83250000000001</v>
      </c>
      <c r="J32" s="54">
        <f t="shared" si="2"/>
        <v>37.718421052631591</v>
      </c>
      <c r="Q32" s="75" t="s">
        <v>57</v>
      </c>
    </row>
    <row r="33" spans="1:17">
      <c r="A33" s="46" t="s">
        <v>84</v>
      </c>
      <c r="B33" s="42" t="s">
        <v>10</v>
      </c>
      <c r="C33" s="41">
        <v>106.67</v>
      </c>
      <c r="D33" s="40">
        <v>256.67</v>
      </c>
      <c r="E33" s="40">
        <v>106.67</v>
      </c>
      <c r="F33" s="40">
        <v>120</v>
      </c>
      <c r="G33" s="40">
        <v>94.17</v>
      </c>
      <c r="H33" s="32">
        <f t="shared" si="3"/>
        <v>147.5025</v>
      </c>
      <c r="I33" s="32">
        <f t="shared" si="1"/>
        <v>53.332499999999996</v>
      </c>
      <c r="J33" s="54">
        <f t="shared" si="2"/>
        <v>56.634278432621855</v>
      </c>
      <c r="Q33" s="75"/>
    </row>
    <row r="34" spans="1:17" ht="15" customHeight="1">
      <c r="A34" s="46" t="s">
        <v>85</v>
      </c>
      <c r="B34" s="42" t="s">
        <v>10</v>
      </c>
      <c r="C34" s="41">
        <v>146.66999999999999</v>
      </c>
      <c r="D34" s="40">
        <v>143.33000000000001</v>
      </c>
      <c r="E34" s="40">
        <v>160</v>
      </c>
      <c r="F34" s="40">
        <v>160</v>
      </c>
      <c r="G34" s="40">
        <v>103.75</v>
      </c>
      <c r="H34" s="32">
        <f t="shared" si="3"/>
        <v>152.5</v>
      </c>
      <c r="I34" s="32">
        <f t="shared" si="1"/>
        <v>48.75</v>
      </c>
      <c r="J34" s="54">
        <f t="shared" si="2"/>
        <v>46.987951807228917</v>
      </c>
      <c r="Q34" s="75"/>
    </row>
    <row r="35" spans="1:17">
      <c r="A35" s="46" t="s">
        <v>86</v>
      </c>
      <c r="B35" s="42" t="s">
        <v>10</v>
      </c>
      <c r="C35" s="41">
        <v>50</v>
      </c>
      <c r="D35" s="40">
        <v>68.33</v>
      </c>
      <c r="E35" s="40">
        <v>36.67</v>
      </c>
      <c r="F35" s="40">
        <v>43.33</v>
      </c>
      <c r="G35" s="40">
        <v>37.29</v>
      </c>
      <c r="H35" s="32">
        <f t="shared" si="3"/>
        <v>49.582499999999996</v>
      </c>
      <c r="I35" s="32">
        <f t="shared" si="1"/>
        <v>12.292499999999997</v>
      </c>
      <c r="J35" s="54">
        <f t="shared" si="2"/>
        <v>32.964601769911496</v>
      </c>
      <c r="Q35" s="75"/>
    </row>
    <row r="36" spans="1:17">
      <c r="A36" s="46" t="s">
        <v>87</v>
      </c>
      <c r="B36" s="42" t="s">
        <v>10</v>
      </c>
      <c r="C36" s="41">
        <v>250</v>
      </c>
      <c r="D36" s="40">
        <v>250</v>
      </c>
      <c r="E36" s="40">
        <v>250</v>
      </c>
      <c r="F36" s="40">
        <v>250</v>
      </c>
      <c r="G36" s="40">
        <v>250</v>
      </c>
      <c r="H36" s="32">
        <f t="shared" si="3"/>
        <v>250</v>
      </c>
      <c r="I36" s="32">
        <f t="shared" si="1"/>
        <v>0</v>
      </c>
      <c r="J36" s="54">
        <f t="shared" si="2"/>
        <v>0</v>
      </c>
      <c r="Q36" s="75"/>
    </row>
    <row r="37" spans="1:17" ht="18" customHeight="1" thickBot="1">
      <c r="A37" s="48" t="s">
        <v>88</v>
      </c>
      <c r="B37" s="55" t="s">
        <v>10</v>
      </c>
      <c r="C37" s="50">
        <v>280</v>
      </c>
      <c r="D37" s="56">
        <v>280</v>
      </c>
      <c r="E37" s="56">
        <v>280</v>
      </c>
      <c r="F37" s="56">
        <v>280</v>
      </c>
      <c r="G37" s="56">
        <v>288.33</v>
      </c>
      <c r="H37" s="49">
        <f t="shared" si="3"/>
        <v>280</v>
      </c>
      <c r="I37" s="49">
        <f t="shared" si="1"/>
        <v>-8.3299999999999841</v>
      </c>
      <c r="J37" s="57">
        <f t="shared" si="2"/>
        <v>-2.8890507404709829</v>
      </c>
      <c r="Q37" s="75"/>
    </row>
    <row r="38" spans="1:17" ht="15.75" thickBot="1">
      <c r="A38" s="84" t="s">
        <v>36</v>
      </c>
      <c r="B38" s="84"/>
      <c r="C38" s="84"/>
      <c r="D38" s="84"/>
      <c r="E38" s="84"/>
      <c r="F38" s="84"/>
      <c r="G38" s="84"/>
      <c r="H38" s="84"/>
      <c r="I38" s="84"/>
      <c r="J38" s="84"/>
      <c r="Q38" s="75"/>
    </row>
    <row r="39" spans="1:17">
      <c r="A39" s="43" t="s">
        <v>89</v>
      </c>
      <c r="B39" s="51" t="s">
        <v>10</v>
      </c>
      <c r="C39" s="45">
        <v>208.33</v>
      </c>
      <c r="D39" s="44">
        <v>250</v>
      </c>
      <c r="E39" s="44">
        <v>250</v>
      </c>
      <c r="F39" s="44">
        <v>250</v>
      </c>
      <c r="G39" s="44">
        <v>250</v>
      </c>
      <c r="H39" s="52">
        <f t="shared" ref="H39:H46" si="4">(C39+D39+E39+F39)/4</f>
        <v>239.58250000000001</v>
      </c>
      <c r="I39" s="52">
        <f t="shared" si="1"/>
        <v>-10.41749999999999</v>
      </c>
      <c r="J39" s="53">
        <f t="shared" si="2"/>
        <v>-4.1669999999999963</v>
      </c>
      <c r="Q39" s="75"/>
    </row>
    <row r="40" spans="1:17">
      <c r="A40" s="46" t="s">
        <v>90</v>
      </c>
      <c r="B40" s="42" t="s">
        <v>10</v>
      </c>
      <c r="C40" s="41">
        <v>228.33</v>
      </c>
      <c r="D40" s="40">
        <v>250</v>
      </c>
      <c r="E40" s="40">
        <v>250</v>
      </c>
      <c r="F40" s="40">
        <v>250</v>
      </c>
      <c r="G40" s="40">
        <v>280</v>
      </c>
      <c r="H40" s="32">
        <f t="shared" si="4"/>
        <v>244.58250000000001</v>
      </c>
      <c r="I40" s="32">
        <f t="shared" si="1"/>
        <v>-35.41749999999999</v>
      </c>
      <c r="J40" s="54">
        <f t="shared" si="2"/>
        <v>-12.64910714285714</v>
      </c>
      <c r="Q40" s="75"/>
    </row>
    <row r="41" spans="1:17">
      <c r="A41" s="46" t="s">
        <v>91</v>
      </c>
      <c r="B41" s="42" t="s">
        <v>10</v>
      </c>
      <c r="C41" s="41">
        <v>100</v>
      </c>
      <c r="D41" s="40">
        <v>125</v>
      </c>
      <c r="E41" s="40">
        <v>150</v>
      </c>
      <c r="F41" s="40">
        <v>183.33</v>
      </c>
      <c r="G41" s="40">
        <v>155</v>
      </c>
      <c r="H41" s="32">
        <f t="shared" si="4"/>
        <v>139.58250000000001</v>
      </c>
      <c r="I41" s="32">
        <f t="shared" si="1"/>
        <v>-15.41749999999999</v>
      </c>
      <c r="J41" s="54">
        <f t="shared" si="2"/>
        <v>-9.9467741935483804</v>
      </c>
      <c r="Q41" s="75"/>
    </row>
    <row r="42" spans="1:17">
      <c r="A42" s="46" t="s">
        <v>40</v>
      </c>
      <c r="B42" s="42" t="s">
        <v>10</v>
      </c>
      <c r="C42" s="41">
        <v>100</v>
      </c>
      <c r="D42" s="40">
        <v>140</v>
      </c>
      <c r="E42" s="40">
        <v>180</v>
      </c>
      <c r="F42" s="40">
        <v>180</v>
      </c>
      <c r="G42" s="40">
        <v>124.17</v>
      </c>
      <c r="H42" s="32">
        <f t="shared" si="4"/>
        <v>150</v>
      </c>
      <c r="I42" s="32">
        <f t="shared" si="1"/>
        <v>25.83</v>
      </c>
      <c r="J42" s="54">
        <f t="shared" si="2"/>
        <v>20.802126117419665</v>
      </c>
      <c r="Q42" s="75"/>
    </row>
    <row r="43" spans="1:17">
      <c r="A43" s="46" t="s">
        <v>92</v>
      </c>
      <c r="B43" s="42" t="s">
        <v>10</v>
      </c>
      <c r="C43" s="41">
        <v>125</v>
      </c>
      <c r="D43" s="40">
        <v>150</v>
      </c>
      <c r="E43" s="40">
        <v>150</v>
      </c>
      <c r="F43" s="40">
        <v>146.66999999999999</v>
      </c>
      <c r="G43" s="40">
        <v>144.16999999999999</v>
      </c>
      <c r="H43" s="32">
        <f t="shared" si="4"/>
        <v>142.91749999999999</v>
      </c>
      <c r="I43" s="32">
        <f t="shared" si="1"/>
        <v>-1.2524999999999977</v>
      </c>
      <c r="J43" s="54">
        <f t="shared" si="2"/>
        <v>-0.86876604009155711</v>
      </c>
      <c r="Q43" s="9"/>
    </row>
    <row r="44" spans="1:17">
      <c r="A44" s="46" t="s">
        <v>94</v>
      </c>
      <c r="B44" s="42" t="s">
        <v>10</v>
      </c>
      <c r="C44" s="41">
        <v>125</v>
      </c>
      <c r="D44" s="40">
        <v>150</v>
      </c>
      <c r="E44" s="40">
        <v>150</v>
      </c>
      <c r="F44" s="69" t="s">
        <v>114</v>
      </c>
      <c r="G44" s="40">
        <v>113.83</v>
      </c>
      <c r="H44" s="32">
        <f>(C44+D44+E44)/3</f>
        <v>141.66666666666666</v>
      </c>
      <c r="I44" s="32">
        <f t="shared" si="1"/>
        <v>27.836666666666659</v>
      </c>
      <c r="J44" s="54">
        <f t="shared" si="2"/>
        <v>24.454596035022984</v>
      </c>
      <c r="Q44" s="9"/>
    </row>
    <row r="45" spans="1:17">
      <c r="A45" s="63" t="s">
        <v>115</v>
      </c>
      <c r="B45" s="64" t="s">
        <v>10</v>
      </c>
      <c r="C45" s="41">
        <v>80</v>
      </c>
      <c r="D45" s="40">
        <v>150</v>
      </c>
      <c r="E45" s="40">
        <v>150</v>
      </c>
      <c r="F45" s="40">
        <v>120</v>
      </c>
      <c r="G45" s="71" t="s">
        <v>114</v>
      </c>
      <c r="H45" s="32">
        <f t="shared" si="4"/>
        <v>125</v>
      </c>
      <c r="I45" s="1" t="s">
        <v>114</v>
      </c>
      <c r="J45" s="70" t="s">
        <v>114</v>
      </c>
      <c r="Q45" s="9"/>
    </row>
    <row r="46" spans="1:17" ht="20.25" customHeight="1" thickBot="1">
      <c r="A46" s="48" t="s">
        <v>112</v>
      </c>
      <c r="B46" s="55" t="s">
        <v>10</v>
      </c>
      <c r="C46" s="50">
        <v>65</v>
      </c>
      <c r="D46" s="56">
        <v>120</v>
      </c>
      <c r="E46" s="56">
        <v>120</v>
      </c>
      <c r="F46" s="56">
        <v>70</v>
      </c>
      <c r="G46" s="62" t="s">
        <v>114</v>
      </c>
      <c r="H46" s="49">
        <f t="shared" si="4"/>
        <v>93.75</v>
      </c>
      <c r="I46" s="20" t="s">
        <v>114</v>
      </c>
      <c r="J46" s="21" t="s">
        <v>114</v>
      </c>
      <c r="Q46" s="75"/>
    </row>
    <row r="47" spans="1:17" ht="15.75" thickBot="1">
      <c r="A47" s="84" t="s">
        <v>42</v>
      </c>
      <c r="B47" s="84"/>
      <c r="C47" s="84"/>
      <c r="D47" s="84"/>
      <c r="E47" s="84"/>
      <c r="F47" s="84"/>
      <c r="G47" s="84"/>
      <c r="H47" s="84"/>
      <c r="I47" s="84"/>
      <c r="J47" s="84"/>
      <c r="Q47" s="75"/>
    </row>
    <row r="48" spans="1:17" ht="17.25" customHeight="1">
      <c r="A48" s="43" t="s">
        <v>95</v>
      </c>
      <c r="B48" s="51" t="s">
        <v>10</v>
      </c>
      <c r="C48" s="45">
        <v>1300</v>
      </c>
      <c r="D48" s="45">
        <v>1300</v>
      </c>
      <c r="E48" s="45">
        <v>1300</v>
      </c>
      <c r="F48" s="45">
        <v>1300</v>
      </c>
      <c r="G48" s="44">
        <v>1300</v>
      </c>
      <c r="H48" s="52">
        <f t="shared" ref="H48:H58" si="5">(C48+D48+E48+F48)/4</f>
        <v>1300</v>
      </c>
      <c r="I48" s="52">
        <f t="shared" si="1"/>
        <v>0</v>
      </c>
      <c r="J48" s="53">
        <f t="shared" si="2"/>
        <v>0</v>
      </c>
      <c r="Q48" s="75"/>
    </row>
    <row r="49" spans="1:17">
      <c r="A49" s="46" t="s">
        <v>96</v>
      </c>
      <c r="B49" s="42" t="s">
        <v>10</v>
      </c>
      <c r="C49" s="41">
        <v>750</v>
      </c>
      <c r="D49" s="41">
        <v>750</v>
      </c>
      <c r="E49" s="41">
        <v>750</v>
      </c>
      <c r="F49" s="41">
        <v>750</v>
      </c>
      <c r="G49" s="40">
        <v>750</v>
      </c>
      <c r="H49" s="32">
        <f t="shared" si="5"/>
        <v>750</v>
      </c>
      <c r="I49" s="32">
        <f t="shared" si="1"/>
        <v>0</v>
      </c>
      <c r="J49" s="54">
        <f t="shared" si="2"/>
        <v>0</v>
      </c>
      <c r="Q49" s="75"/>
    </row>
    <row r="50" spans="1:17" ht="18" customHeight="1">
      <c r="A50" s="46" t="s">
        <v>97</v>
      </c>
      <c r="B50" s="42" t="s">
        <v>10</v>
      </c>
      <c r="C50" s="41">
        <v>1000</v>
      </c>
      <c r="D50" s="41">
        <v>1000</v>
      </c>
      <c r="E50" s="41">
        <v>1000</v>
      </c>
      <c r="F50" s="41">
        <v>1000</v>
      </c>
      <c r="G50" s="40">
        <v>1000</v>
      </c>
      <c r="H50" s="32">
        <f t="shared" si="5"/>
        <v>1000</v>
      </c>
      <c r="I50" s="32">
        <f t="shared" si="1"/>
        <v>0</v>
      </c>
      <c r="J50" s="54">
        <f t="shared" si="2"/>
        <v>0</v>
      </c>
      <c r="Q50" s="75"/>
    </row>
    <row r="51" spans="1:17" ht="15" customHeight="1">
      <c r="A51" s="46" t="s">
        <v>98</v>
      </c>
      <c r="B51" s="42" t="s">
        <v>10</v>
      </c>
      <c r="C51" s="41">
        <v>650</v>
      </c>
      <c r="D51" s="41">
        <v>750</v>
      </c>
      <c r="E51" s="41">
        <v>750</v>
      </c>
      <c r="F51" s="41">
        <v>750</v>
      </c>
      <c r="G51" s="40">
        <v>650</v>
      </c>
      <c r="H51" s="32">
        <f t="shared" si="5"/>
        <v>725</v>
      </c>
      <c r="I51" s="32">
        <f t="shared" si="1"/>
        <v>75</v>
      </c>
      <c r="J51" s="54">
        <f t="shared" si="2"/>
        <v>11.538461538461538</v>
      </c>
      <c r="Q51" s="75"/>
    </row>
    <row r="52" spans="1:17" ht="19.5" customHeight="1">
      <c r="A52" s="46" t="s">
        <v>99</v>
      </c>
      <c r="B52" s="42" t="s">
        <v>10</v>
      </c>
      <c r="C52" s="41">
        <v>253.33</v>
      </c>
      <c r="D52" s="41">
        <v>250</v>
      </c>
      <c r="E52" s="41">
        <v>250</v>
      </c>
      <c r="F52" s="41">
        <v>253.33</v>
      </c>
      <c r="G52" s="40">
        <v>280</v>
      </c>
      <c r="H52" s="32">
        <f t="shared" si="5"/>
        <v>251.66500000000002</v>
      </c>
      <c r="I52" s="32">
        <f t="shared" si="1"/>
        <v>-28.33499999999998</v>
      </c>
      <c r="J52" s="54">
        <f t="shared" si="2"/>
        <v>-10.11964285714285</v>
      </c>
      <c r="Q52" s="75"/>
    </row>
    <row r="53" spans="1:17" ht="24" customHeight="1">
      <c r="A53" s="46" t="s">
        <v>100</v>
      </c>
      <c r="B53" s="42" t="s">
        <v>10</v>
      </c>
      <c r="C53" s="41">
        <v>391.67</v>
      </c>
      <c r="D53" s="41">
        <v>320</v>
      </c>
      <c r="E53" s="41">
        <v>320</v>
      </c>
      <c r="F53" s="41">
        <v>320</v>
      </c>
      <c r="G53" s="40">
        <v>386.67</v>
      </c>
      <c r="H53" s="32">
        <f t="shared" si="5"/>
        <v>337.91750000000002</v>
      </c>
      <c r="I53" s="32">
        <f t="shared" si="1"/>
        <v>-48.752499999999998</v>
      </c>
      <c r="J53" s="54">
        <f t="shared" si="2"/>
        <v>-12.608296480202757</v>
      </c>
      <c r="Q53" s="75"/>
    </row>
    <row r="54" spans="1:17" ht="31.5" customHeight="1" thickBot="1">
      <c r="A54" s="48" t="s">
        <v>47</v>
      </c>
      <c r="B54" s="58" t="s">
        <v>46</v>
      </c>
      <c r="C54" s="50">
        <v>275</v>
      </c>
      <c r="D54" s="50">
        <v>270</v>
      </c>
      <c r="E54" s="50">
        <v>270</v>
      </c>
      <c r="F54" s="50">
        <v>278.33</v>
      </c>
      <c r="G54" s="56">
        <v>318.75</v>
      </c>
      <c r="H54" s="49">
        <f t="shared" si="5"/>
        <v>273.33249999999998</v>
      </c>
      <c r="I54" s="49">
        <f t="shared" si="1"/>
        <v>-45.417500000000018</v>
      </c>
      <c r="J54" s="57">
        <f t="shared" si="2"/>
        <v>-14.248627450980399</v>
      </c>
      <c r="Q54" s="75"/>
    </row>
    <row r="55" spans="1:17" ht="15.75" thickBot="1">
      <c r="A55" s="84" t="s">
        <v>48</v>
      </c>
      <c r="B55" s="84"/>
      <c r="C55" s="84"/>
      <c r="D55" s="84"/>
      <c r="E55" s="84"/>
      <c r="F55" s="84"/>
      <c r="G55" s="84"/>
      <c r="H55" s="84"/>
      <c r="I55" s="84"/>
      <c r="J55" s="84"/>
      <c r="Q55" s="9"/>
    </row>
    <row r="56" spans="1:17">
      <c r="A56" s="59" t="s">
        <v>50</v>
      </c>
      <c r="B56" s="51" t="s">
        <v>49</v>
      </c>
      <c r="C56" s="44">
        <v>600</v>
      </c>
      <c r="D56" s="44">
        <v>600</v>
      </c>
      <c r="E56" s="44">
        <v>600</v>
      </c>
      <c r="F56" s="44">
        <v>600</v>
      </c>
      <c r="G56" s="44">
        <v>600</v>
      </c>
      <c r="H56" s="52">
        <f t="shared" si="5"/>
        <v>600</v>
      </c>
      <c r="I56" s="52">
        <f>H56-G56</f>
        <v>0</v>
      </c>
      <c r="J56" s="53">
        <f>(I56*100)/G56</f>
        <v>0</v>
      </c>
      <c r="Q56" s="9"/>
    </row>
    <row r="57" spans="1:17" ht="23.25" customHeight="1">
      <c r="A57" s="60" t="s">
        <v>52</v>
      </c>
      <c r="B57" s="42" t="s">
        <v>51</v>
      </c>
      <c r="C57" s="40">
        <v>5700</v>
      </c>
      <c r="D57" s="40">
        <v>5700</v>
      </c>
      <c r="E57" s="40">
        <v>5700</v>
      </c>
      <c r="F57" s="40">
        <v>5700</v>
      </c>
      <c r="G57" s="40">
        <v>5700</v>
      </c>
      <c r="H57" s="32">
        <f t="shared" si="5"/>
        <v>5700</v>
      </c>
      <c r="I57" s="32">
        <f>H57-G57</f>
        <v>0</v>
      </c>
      <c r="J57" s="54">
        <f>(I57*100)/G57</f>
        <v>0</v>
      </c>
      <c r="Q57" s="9"/>
    </row>
    <row r="58" spans="1:17" ht="32.25" customHeight="1" thickBot="1">
      <c r="A58" s="61" t="s">
        <v>53</v>
      </c>
      <c r="B58" s="58" t="s">
        <v>58</v>
      </c>
      <c r="C58" s="56">
        <v>360</v>
      </c>
      <c r="D58" s="56">
        <v>360</v>
      </c>
      <c r="E58" s="56">
        <v>360</v>
      </c>
      <c r="F58" s="56">
        <v>360</v>
      </c>
      <c r="G58" s="56">
        <v>360</v>
      </c>
      <c r="H58" s="49">
        <f t="shared" si="5"/>
        <v>360</v>
      </c>
      <c r="I58" s="49">
        <f>H58-G58</f>
        <v>0</v>
      </c>
      <c r="J58" s="57">
        <f>(I58*100)/G58</f>
        <v>0</v>
      </c>
      <c r="Q58" s="9"/>
    </row>
    <row r="59" spans="1:17">
      <c r="A59" s="5"/>
      <c r="B59" s="8"/>
      <c r="C59" s="5"/>
      <c r="D59" s="5"/>
      <c r="E59" s="5"/>
      <c r="F59" s="5"/>
      <c r="G59" s="5"/>
      <c r="H59" s="5"/>
      <c r="I59" s="5"/>
      <c r="J59" s="5"/>
    </row>
    <row r="60" spans="1:17">
      <c r="A60" s="5"/>
      <c r="B60" s="8"/>
      <c r="C60" s="5"/>
      <c r="D60" s="5"/>
      <c r="E60" s="5"/>
      <c r="F60" s="5"/>
      <c r="G60" s="5"/>
      <c r="H60" s="5"/>
      <c r="I60" s="5"/>
      <c r="J60" s="5"/>
    </row>
    <row r="61" spans="1:17">
      <c r="A61" s="5"/>
      <c r="B61" s="8"/>
      <c r="C61" s="5"/>
      <c r="D61" s="5"/>
      <c r="E61" s="5"/>
      <c r="F61" s="5"/>
      <c r="G61" s="5"/>
      <c r="H61" s="5"/>
      <c r="I61" s="5"/>
      <c r="J61" s="5"/>
    </row>
    <row r="62" spans="1:17">
      <c r="A62" s="5"/>
      <c r="B62" s="8"/>
      <c r="C62" s="5"/>
      <c r="D62" s="5"/>
      <c r="E62" s="5"/>
      <c r="F62" s="5"/>
      <c r="G62" s="5"/>
      <c r="H62" s="5"/>
      <c r="I62" s="5"/>
      <c r="J62" s="5"/>
    </row>
    <row r="63" spans="1:17">
      <c r="A63" s="5"/>
      <c r="B63" s="8"/>
      <c r="C63" s="5"/>
      <c r="D63" s="5"/>
      <c r="E63" s="5"/>
      <c r="F63" s="5"/>
      <c r="G63" s="5"/>
      <c r="H63" s="5"/>
      <c r="I63" s="5"/>
      <c r="J63" s="5"/>
    </row>
    <row r="64" spans="1:17">
      <c r="A64" s="5"/>
      <c r="B64" s="8"/>
      <c r="C64" s="5"/>
      <c r="D64" s="5"/>
      <c r="E64" s="5"/>
      <c r="F64" s="5"/>
      <c r="G64" s="5"/>
      <c r="H64" s="5"/>
      <c r="I64" s="5"/>
      <c r="J64" s="5"/>
    </row>
    <row r="65" spans="1:10">
      <c r="A65" s="5"/>
      <c r="B65" s="8"/>
      <c r="C65" s="5"/>
      <c r="D65" s="5"/>
      <c r="E65" s="5"/>
      <c r="F65" s="5"/>
      <c r="G65" s="5"/>
      <c r="H65" s="5"/>
      <c r="I65" s="5"/>
      <c r="J65" s="5"/>
    </row>
    <row r="66" spans="1:10">
      <c r="A66" s="5"/>
      <c r="B66" s="8"/>
      <c r="C66" s="5"/>
      <c r="D66" s="5"/>
      <c r="E66" s="5"/>
      <c r="F66" s="5"/>
      <c r="G66" s="5"/>
      <c r="H66" s="5"/>
      <c r="I66" s="5"/>
      <c r="J66" s="5"/>
    </row>
    <row r="67" spans="1:10">
      <c r="A67" s="6"/>
      <c r="B67" s="6"/>
      <c r="C67" s="6"/>
      <c r="D67" s="6"/>
      <c r="E67" s="6"/>
      <c r="F67" s="6"/>
      <c r="G67" s="6"/>
      <c r="H67" s="6"/>
      <c r="I67" s="6"/>
      <c r="J67" s="6"/>
    </row>
    <row r="68" spans="1:10">
      <c r="A68" s="7"/>
      <c r="B68" s="7"/>
      <c r="C68" s="7"/>
      <c r="D68" s="7"/>
      <c r="E68" s="7"/>
      <c r="F68" s="7"/>
      <c r="G68" s="7"/>
      <c r="H68" s="7"/>
      <c r="I68" s="7"/>
      <c r="J68" s="7"/>
    </row>
    <row r="69" spans="1:10">
      <c r="A69" s="7"/>
      <c r="B69" s="7"/>
      <c r="C69" s="7"/>
      <c r="D69" s="7"/>
      <c r="E69" s="7"/>
      <c r="F69" s="7"/>
      <c r="G69" s="7"/>
      <c r="H69" s="7"/>
      <c r="I69" s="7"/>
      <c r="J69" s="7"/>
    </row>
    <row r="70" spans="1:10">
      <c r="A70" s="7"/>
      <c r="B70" s="7"/>
      <c r="C70" s="7"/>
      <c r="D70" s="7"/>
      <c r="E70" s="7"/>
      <c r="F70" s="7"/>
      <c r="G70" s="7"/>
      <c r="H70" s="7"/>
      <c r="I70" s="7"/>
      <c r="J70" s="7"/>
    </row>
    <row r="71" spans="1:10">
      <c r="A71" s="7"/>
      <c r="B71" s="7"/>
      <c r="C71" s="7"/>
      <c r="D71" s="7"/>
      <c r="E71" s="7"/>
      <c r="F71" s="7"/>
      <c r="G71" s="7"/>
      <c r="H71" s="7"/>
      <c r="I71" s="7"/>
      <c r="J71" s="7"/>
    </row>
    <row r="72" spans="1:10">
      <c r="A72" s="7"/>
      <c r="B72" s="7"/>
      <c r="C72" s="7"/>
      <c r="D72" s="7"/>
      <c r="E72" s="7"/>
      <c r="F72" s="7"/>
      <c r="G72" s="7"/>
      <c r="H72" s="7"/>
      <c r="I72" s="7"/>
      <c r="J72" s="7"/>
    </row>
    <row r="73" spans="1:10">
      <c r="A73" s="7"/>
      <c r="B73" s="7"/>
      <c r="C73" s="7"/>
      <c r="D73" s="7"/>
      <c r="E73" s="7"/>
      <c r="F73" s="7"/>
      <c r="G73" s="7"/>
      <c r="H73" s="7"/>
      <c r="I73" s="7"/>
      <c r="J73" s="7"/>
    </row>
    <row r="74" spans="1:10">
      <c r="A74" s="7"/>
      <c r="B74" s="7"/>
      <c r="C74" s="7"/>
      <c r="D74" s="7"/>
      <c r="E74" s="7"/>
      <c r="F74" s="7"/>
      <c r="G74" s="7"/>
      <c r="H74" s="7"/>
      <c r="I74" s="7"/>
      <c r="J74" s="7"/>
    </row>
    <row r="75" spans="1:10">
      <c r="A75" s="7"/>
      <c r="B75" s="7"/>
      <c r="C75" s="7"/>
      <c r="D75" s="7"/>
      <c r="E75" s="7"/>
      <c r="F75" s="7"/>
      <c r="G75" s="7"/>
      <c r="H75" s="7"/>
      <c r="I75" s="7"/>
      <c r="J75" s="7"/>
    </row>
    <row r="76" spans="1:10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>
      <c r="A77" s="7"/>
      <c r="B77" s="7"/>
      <c r="C77" s="7"/>
      <c r="D77" s="7"/>
      <c r="E77" s="7"/>
      <c r="F77" s="7"/>
      <c r="G77" s="7"/>
      <c r="H77" s="7"/>
      <c r="I77" s="7"/>
      <c r="J77" s="7"/>
    </row>
    <row r="78" spans="1:10">
      <c r="A78" s="7"/>
      <c r="B78" s="7"/>
      <c r="C78" s="7"/>
      <c r="D78" s="7"/>
      <c r="E78" s="7"/>
      <c r="F78" s="7"/>
      <c r="G78" s="7"/>
      <c r="H78" s="7"/>
      <c r="I78" s="7"/>
      <c r="J78" s="7"/>
    </row>
    <row r="79" spans="1:10">
      <c r="A79" s="7"/>
      <c r="B79" s="7"/>
      <c r="C79" s="7"/>
      <c r="D79" s="7"/>
      <c r="E79" s="7"/>
      <c r="F79" s="7"/>
      <c r="G79" s="7"/>
      <c r="H79" s="7"/>
      <c r="I79" s="7"/>
      <c r="J79" s="7"/>
    </row>
    <row r="80" spans="1:10">
      <c r="A80" s="7"/>
      <c r="B80" s="7"/>
      <c r="C80" s="7"/>
      <c r="D80" s="7"/>
      <c r="E80" s="7"/>
      <c r="F80" s="7"/>
      <c r="G80" s="7"/>
      <c r="H80" s="7"/>
      <c r="I80" s="7"/>
      <c r="J80" s="7"/>
    </row>
    <row r="81" spans="1:10">
      <c r="A81" s="7"/>
      <c r="B81" s="7"/>
      <c r="C81" s="7"/>
      <c r="D81" s="7"/>
      <c r="E81" s="7"/>
      <c r="F81" s="7"/>
      <c r="G81" s="7"/>
      <c r="H81" s="7"/>
      <c r="I81" s="7"/>
      <c r="J81" s="7"/>
    </row>
    <row r="82" spans="1:10">
      <c r="A82" s="7"/>
      <c r="B82" s="7"/>
      <c r="C82" s="7"/>
      <c r="D82" s="7"/>
      <c r="E82" s="7"/>
      <c r="F82" s="7"/>
      <c r="G82" s="7"/>
      <c r="H82" s="7"/>
      <c r="I82" s="7"/>
      <c r="J82" s="7"/>
    </row>
    <row r="83" spans="1:10">
      <c r="A83" s="7"/>
      <c r="B83" s="7"/>
      <c r="C83" s="7"/>
      <c r="D83" s="7"/>
      <c r="E83" s="7"/>
      <c r="F83" s="7"/>
      <c r="G83" s="7"/>
      <c r="H83" s="7"/>
      <c r="I83" s="7"/>
      <c r="J83" s="7"/>
    </row>
    <row r="84" spans="1:10">
      <c r="A84" s="7"/>
      <c r="B84" s="7"/>
      <c r="C84" s="7"/>
      <c r="D84" s="7"/>
      <c r="E84" s="7"/>
      <c r="F84" s="7"/>
      <c r="G84" s="7"/>
      <c r="H84" s="7"/>
      <c r="I84" s="7"/>
      <c r="J84" s="7"/>
    </row>
    <row r="85" spans="1:10">
      <c r="A85" s="7"/>
      <c r="B85" s="7"/>
      <c r="C85" s="7"/>
      <c r="D85" s="7"/>
      <c r="E85" s="7"/>
      <c r="F85" s="7"/>
      <c r="G85" s="7"/>
      <c r="H85" s="7"/>
      <c r="I85" s="7"/>
      <c r="J85" s="7"/>
    </row>
  </sheetData>
  <mergeCells count="18">
    <mergeCell ref="A47:J47"/>
    <mergeCell ref="Q46:Q54"/>
    <mergeCell ref="A55:J55"/>
    <mergeCell ref="K1:Q1"/>
    <mergeCell ref="A2:J2"/>
    <mergeCell ref="A3:A4"/>
    <mergeCell ref="B3:B4"/>
    <mergeCell ref="C3:F3"/>
    <mergeCell ref="G3:H3"/>
    <mergeCell ref="I3:J3"/>
    <mergeCell ref="A5:J5"/>
    <mergeCell ref="Q11:Q20"/>
    <mergeCell ref="Q22:Q31"/>
    <mergeCell ref="A24:J24"/>
    <mergeCell ref="Q32:Q42"/>
    <mergeCell ref="Q2:Q10"/>
    <mergeCell ref="A38:J38"/>
    <mergeCell ref="A1:J1"/>
  </mergeCells>
  <pageMargins left="0.31496062992125984" right="0.31496062992125984" top="0.78740157480314965" bottom="0.78740157480314965" header="0.31496062992125984" footer="0.31496062992125984"/>
  <pageSetup paperSize="9" orientation="portrait" verticalDpi="0" r:id="rId1"/>
  <ignoredErrors>
    <ignoredError sqref="H28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اوت01</vt:lpstr>
      <vt:lpstr>اوت</vt:lpstr>
      <vt:lpstr>سبتمبر</vt:lpstr>
      <vt:lpstr>اكتوبر</vt:lpstr>
      <vt:lpstr>نوفمبر</vt:lpstr>
      <vt:lpstr>ديسمبر</vt:lpstr>
      <vt:lpstr>Feuil2</vt:lpstr>
      <vt:lpstr>Feuil3</vt:lpstr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2013-12-31T13:34:25Z</dcterms:modified>
</cp:coreProperties>
</file>