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0" yWindow="300" windowWidth="12120" windowHeight="9120"/>
  </bookViews>
  <sheets>
    <sheet name="جويلية  " sheetId="16" r:id="rId1"/>
  </sheets>
  <calcPr calcId="144525"/>
</workbook>
</file>

<file path=xl/calcChain.xml><?xml version="1.0" encoding="utf-8"?>
<calcChain xmlns="http://schemas.openxmlformats.org/spreadsheetml/2006/main">
  <c r="H47" i="16" l="1"/>
  <c r="H48" i="16"/>
  <c r="H36" i="16" l="1"/>
  <c r="H46" i="16"/>
  <c r="I46" i="16" s="1"/>
  <c r="J46" i="16" s="1"/>
  <c r="H35" i="16"/>
  <c r="I35" i="16" s="1"/>
  <c r="J35" i="16" s="1"/>
  <c r="H60" i="16" l="1"/>
  <c r="I60" i="16" s="1"/>
  <c r="J60" i="16" s="1"/>
  <c r="H59" i="16"/>
  <c r="I59" i="16" s="1"/>
  <c r="J59" i="16" s="1"/>
  <c r="H58" i="16"/>
  <c r="I58" i="16" s="1"/>
  <c r="J58" i="16" s="1"/>
  <c r="H56" i="16"/>
  <c r="I56" i="16" s="1"/>
  <c r="J56" i="16" s="1"/>
  <c r="H55" i="16"/>
  <c r="I55" i="16" s="1"/>
  <c r="J55" i="16" s="1"/>
  <c r="H54" i="16"/>
  <c r="I54" i="16" s="1"/>
  <c r="J54" i="16" s="1"/>
  <c r="H53" i="16"/>
  <c r="I53" i="16" s="1"/>
  <c r="J53" i="16" s="1"/>
  <c r="H52" i="16"/>
  <c r="I52" i="16" s="1"/>
  <c r="J52" i="16" s="1"/>
  <c r="H51" i="16"/>
  <c r="I51" i="16" s="1"/>
  <c r="J51" i="16" s="1"/>
  <c r="H50" i="16"/>
  <c r="I50" i="16" s="1"/>
  <c r="J50" i="16" s="1"/>
  <c r="H45" i="16"/>
  <c r="I45" i="16" s="1"/>
  <c r="J45" i="16" s="1"/>
  <c r="H44" i="16"/>
  <c r="I44" i="16" s="1"/>
  <c r="J44" i="16" s="1"/>
  <c r="H43" i="16"/>
  <c r="I43" i="16" s="1"/>
  <c r="J43" i="16" s="1"/>
  <c r="H42" i="16"/>
  <c r="I42" i="16" s="1"/>
  <c r="J42" i="16" s="1"/>
  <c r="H41" i="16"/>
  <c r="I41" i="16" s="1"/>
  <c r="J41" i="16" s="1"/>
  <c r="H40" i="16"/>
  <c r="I40" i="16" s="1"/>
  <c r="J40" i="16" s="1"/>
  <c r="H39" i="16"/>
  <c r="I39" i="16" s="1"/>
  <c r="J39" i="16" s="1"/>
  <c r="H38" i="16"/>
  <c r="I38" i="16" s="1"/>
  <c r="J38" i="16" s="1"/>
  <c r="H34" i="16"/>
  <c r="H33" i="16"/>
  <c r="I33" i="16" s="1"/>
  <c r="J33" i="16" s="1"/>
  <c r="H32" i="16"/>
  <c r="I32" i="16" s="1"/>
  <c r="J32" i="16" s="1"/>
  <c r="H31" i="16"/>
  <c r="I31" i="16" s="1"/>
  <c r="J31" i="16" s="1"/>
  <c r="H30" i="16"/>
  <c r="I30" i="16" s="1"/>
  <c r="J30" i="16" s="1"/>
  <c r="H29" i="16"/>
  <c r="I29" i="16" s="1"/>
  <c r="J29" i="16" s="1"/>
  <c r="H28" i="16"/>
  <c r="I28" i="16" s="1"/>
  <c r="J28" i="16" s="1"/>
  <c r="H27" i="16"/>
  <c r="I27" i="16" s="1"/>
  <c r="J27" i="16" s="1"/>
  <c r="H26" i="16"/>
  <c r="I26" i="16" s="1"/>
  <c r="J26" i="16" s="1"/>
  <c r="H25" i="16"/>
  <c r="I25" i="16" s="1"/>
  <c r="J25" i="16" s="1"/>
  <c r="H23" i="16"/>
  <c r="I23" i="16" s="1"/>
  <c r="J23" i="16" s="1"/>
  <c r="H22" i="16"/>
  <c r="I22" i="16" s="1"/>
  <c r="J22" i="16" s="1"/>
  <c r="H21" i="16"/>
  <c r="I21" i="16" s="1"/>
  <c r="J21" i="16" s="1"/>
  <c r="H20" i="16"/>
  <c r="I20" i="16" s="1"/>
  <c r="J20" i="16" s="1"/>
  <c r="H19" i="16"/>
  <c r="I19" i="16" s="1"/>
  <c r="J19" i="16" s="1"/>
  <c r="H18" i="16"/>
  <c r="I18" i="16" s="1"/>
  <c r="J18" i="16" s="1"/>
  <c r="H17" i="16"/>
  <c r="I17" i="16" s="1"/>
  <c r="J17" i="16" s="1"/>
  <c r="H16" i="16"/>
  <c r="I16" i="16" s="1"/>
  <c r="J16" i="16" s="1"/>
  <c r="H15" i="16"/>
  <c r="I15" i="16" s="1"/>
  <c r="J15" i="16" s="1"/>
  <c r="H14" i="16"/>
  <c r="I14" i="16" s="1"/>
  <c r="J14" i="16" s="1"/>
  <c r="H13" i="16"/>
  <c r="I13" i="16" s="1"/>
  <c r="J13" i="16" s="1"/>
  <c r="H12" i="16"/>
  <c r="I12" i="16" s="1"/>
  <c r="J12" i="16" s="1"/>
  <c r="H11" i="16"/>
  <c r="I11" i="16" s="1"/>
  <c r="J11" i="16" s="1"/>
  <c r="H10" i="16"/>
  <c r="I10" i="16" s="1"/>
  <c r="J10" i="16" s="1"/>
  <c r="H9" i="16"/>
  <c r="I9" i="16" s="1"/>
  <c r="J9" i="16" s="1"/>
  <c r="H8" i="16"/>
  <c r="I8" i="16" s="1"/>
  <c r="J8" i="16" s="1"/>
  <c r="H7" i="16"/>
  <c r="I7" i="16" s="1"/>
  <c r="J7" i="16" s="1"/>
  <c r="H6" i="16"/>
  <c r="I6" i="16" s="1"/>
  <c r="J6" i="16" s="1"/>
  <c r="I34" i="16" l="1"/>
  <c r="J34" i="16" s="1"/>
</calcChain>
</file>

<file path=xl/sharedStrings.xml><?xml version="1.0" encoding="utf-8"?>
<sst xmlns="http://schemas.openxmlformats.org/spreadsheetml/2006/main" count="137" uniqueCount="82">
  <si>
    <t>تطورات وتغيرات الأسعار</t>
  </si>
  <si>
    <t>متوسط الأسعار الشهري</t>
  </si>
  <si>
    <t>المعدلات المسجلة خلال أسابيع الشهر</t>
  </si>
  <si>
    <t>الوحدة</t>
  </si>
  <si>
    <t>المواد</t>
  </si>
  <si>
    <t>النسبة (%)</t>
  </si>
  <si>
    <t>(دج)</t>
  </si>
  <si>
    <t>الشهر المعني</t>
  </si>
  <si>
    <t>الشهر السابق</t>
  </si>
  <si>
    <t>1- مواد غذائية</t>
  </si>
  <si>
    <t>كلغ</t>
  </si>
  <si>
    <t>2- خضر</t>
  </si>
  <si>
    <t>3- فواكه</t>
  </si>
  <si>
    <t>4- اللحوم الحمراء والبيضاء، البيض</t>
  </si>
  <si>
    <t>صفيحة 30 بيضة</t>
  </si>
  <si>
    <t>البيض</t>
  </si>
  <si>
    <t>5- مواد البناء</t>
  </si>
  <si>
    <t>50 كلغ</t>
  </si>
  <si>
    <t>الاسمنت الرمادي</t>
  </si>
  <si>
    <t>قنطار</t>
  </si>
  <si>
    <t>حديد الخرسانة</t>
  </si>
  <si>
    <t>الخشب</t>
  </si>
  <si>
    <t>الأســـــعار</t>
  </si>
  <si>
    <t>الأســــعار</t>
  </si>
  <si>
    <t>الحدة (04م)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</si>
  <si>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</si>
  <si>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</si>
  <si>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</si>
  <si>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</si>
  <si>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</si>
  <si>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</t>
  </si>
  <si>
    <t xml:space="preserve">حليب مبستر </t>
  </si>
  <si>
    <t>الـبـــــن</t>
  </si>
  <si>
    <t>الشاي-الخيمة-علبة125غ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</si>
  <si>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</si>
  <si>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</si>
  <si>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</si>
  <si>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</si>
  <si>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</si>
  <si>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</si>
  <si>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</si>
  <si>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>طماطم مصبـرة مستوردة</t>
  </si>
  <si>
    <t>بطاطا</t>
  </si>
  <si>
    <t>طماطم طازجــة</t>
  </si>
  <si>
    <t>خس</t>
  </si>
  <si>
    <t xml:space="preserve">قرعة </t>
  </si>
  <si>
    <t>جزر</t>
  </si>
  <si>
    <t>فلفل حلو</t>
  </si>
  <si>
    <t>فلفل حار</t>
  </si>
  <si>
    <t>شمـنــدر</t>
  </si>
  <si>
    <t xml:space="preserve">الـثــــوم المحلي </t>
  </si>
  <si>
    <t>تمــور</t>
  </si>
  <si>
    <t>تفاح مستورد</t>
  </si>
  <si>
    <t xml:space="preserve">تفاح محلي </t>
  </si>
  <si>
    <t>مـــوز</t>
  </si>
  <si>
    <t>لحم غنم محلي</t>
  </si>
  <si>
    <t>لحم غنم مجمد مستورد</t>
  </si>
  <si>
    <t>لحم بقر محلي</t>
  </si>
  <si>
    <t>لحم بقر مجمد مستورد</t>
  </si>
  <si>
    <t>لحم الدجـاج (مفرغ)</t>
  </si>
  <si>
    <t>ديـك رومـي</t>
  </si>
  <si>
    <t xml:space="preserve"> كلغ</t>
  </si>
  <si>
    <t>500غ</t>
  </si>
  <si>
    <t>1ل</t>
  </si>
  <si>
    <t>/</t>
  </si>
  <si>
    <t>الأسبوع الأول</t>
  </si>
  <si>
    <t>الأسبوع الثاني</t>
  </si>
  <si>
    <t>الأسبوع الثالث</t>
  </si>
  <si>
    <t>الأسبوع الرابع</t>
  </si>
  <si>
    <r>
      <t>مسحـوق حليــب للكبـار</t>
    </r>
    <r>
      <rPr>
        <b/>
        <sz val="11"/>
        <color theme="1"/>
        <rFont val="Calibri"/>
        <family val="2"/>
        <scheme val="minor"/>
      </rPr>
      <t>(gloria)</t>
    </r>
  </si>
  <si>
    <r>
      <t>بصل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جاف</t>
    </r>
  </si>
  <si>
    <t>الخوخ</t>
  </si>
  <si>
    <t>المشمش</t>
  </si>
  <si>
    <t xml:space="preserve">البطيخ الاحمر </t>
  </si>
  <si>
    <t>البطيخ الاصفر</t>
  </si>
  <si>
    <t>الكرز</t>
  </si>
  <si>
    <t>جدول يبين تطورات الأسعار الشهرية شهر جويلية   2014</t>
  </si>
  <si>
    <t>تغيرات الأسعار لبعض المواد خلال شهرجويلية  2014</t>
  </si>
  <si>
    <t xml:space="preserve">الخيار </t>
  </si>
  <si>
    <t>الليمون</t>
  </si>
  <si>
    <t xml:space="preserve">العنب </t>
  </si>
  <si>
    <t>البرقوق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</si>
</sst>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00.00"/>
    <numFmt numFmtId="166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165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readingOrder="2"/>
    </xf>
    <xf numFmtId="165" fontId="0" fillId="0" borderId="0" xfId="0" applyNumberFormat="1" applyAlignment="1">
      <alignment horizontal="center" vertical="center" readingOrder="2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readingOrder="2"/>
    </xf>
    <xf numFmtId="0" fontId="1" fillId="0" borderId="0" xfId="0" applyFont="1" applyAlignment="1">
      <alignment vertical="center" textRotation="180"/>
    </xf>
    <xf numFmtId="165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readingOrder="2"/>
    </xf>
    <xf numFmtId="164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 readingOrder="2"/>
    </xf>
    <xf numFmtId="166" fontId="1" fillId="0" borderId="1" xfId="0" applyNumberFormat="1" applyFont="1" applyBorder="1" applyAlignment="1">
      <alignment horizontal="center" vertical="center" wrapText="1" readingOrder="2"/>
    </xf>
    <xf numFmtId="166" fontId="1" fillId="0" borderId="1" xfId="0" applyNumberFormat="1" applyFont="1" applyBorder="1" applyAlignment="1">
      <alignment horizontal="center" vertical="center" readingOrder="2"/>
    </xf>
    <xf numFmtId="0" fontId="0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readingOrder="2"/>
    </xf>
    <xf numFmtId="165" fontId="1" fillId="0" borderId="0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center" vertical="center" readingOrder="2"/>
    </xf>
    <xf numFmtId="165" fontId="1" fillId="0" borderId="1" xfId="0" applyNumberFormat="1" applyFont="1" applyBorder="1" applyAlignment="1">
      <alignment horizontal="center" vertical="center" wrapText="1" readingOrder="2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8797814207575"/>
          <c:y val="7.4141606213342731E-2"/>
          <c:w val="0.68309841366071311"/>
          <c:h val="0.73300252232540164"/>
        </c:manualLayout>
      </c:layout>
      <c:lineChart>
        <c:grouping val="standard"/>
        <c:varyColors val="0"/>
        <c:ser>
          <c:idx val="1"/>
          <c:order val="0"/>
          <c:tx>
            <c:v>فرينة</c:v>
          </c:tx>
          <c:val>
            <c:numRef>
              <c:f>'جويلية  '!$C$8:$F$8</c:f>
              <c:numCache>
                <c:formatCode>0.00</c:formatCode>
                <c:ptCount val="4"/>
                <c:pt idx="0">
                  <c:v>55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  <c:smooth val="0"/>
        </c:ser>
        <c:ser>
          <c:idx val="3"/>
          <c:order val="1"/>
          <c:tx>
            <c:v>فاصولياء جافة</c:v>
          </c:tx>
          <c:val>
            <c:numRef>
              <c:f>'جويلية  '!$C$18:$F$18</c:f>
              <c:numCache>
                <c:formatCode>0.00</c:formatCode>
                <c:ptCount val="4"/>
                <c:pt idx="0">
                  <c:v>270</c:v>
                </c:pt>
                <c:pt idx="1">
                  <c:v>270</c:v>
                </c:pt>
                <c:pt idx="2">
                  <c:v>270</c:v>
                </c:pt>
                <c:pt idx="3">
                  <c:v>270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1632"/>
        <c:axId val="87003904"/>
      </c:lineChart>
      <c:catAx>
        <c:axId val="86981632"/>
        <c:scaling>
          <c:orientation val="minMax"/>
        </c:scaling>
        <c:delete val="0"/>
        <c:axPos val="b"/>
        <c:majorTickMark val="out"/>
        <c:minorTickMark val="none"/>
        <c:tickLblPos val="nextTo"/>
        <c:crossAx val="87003904"/>
        <c:crosses val="autoZero"/>
        <c:auto val="1"/>
        <c:lblAlgn val="ctr"/>
        <c:lblOffset val="100"/>
        <c:noMultiLvlLbl val="0"/>
      </c:catAx>
      <c:valAx>
        <c:axId val="870039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981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447"/>
          <c:h val="0.6013765944217485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818681297166"/>
          <c:y val="6.3857569235250738E-2"/>
          <c:w val="0.6845619063066305"/>
          <c:h val="0.77237560745115641"/>
        </c:manualLayout>
      </c:layout>
      <c:lineChart>
        <c:grouping val="standard"/>
        <c:varyColors val="0"/>
        <c:ser>
          <c:idx val="0"/>
          <c:order val="0"/>
          <c:tx>
            <c:v>لحم دجاج مفرغ</c:v>
          </c:tx>
          <c:val>
            <c:numRef>
              <c:f>'جويلية  '!$C$54:$F$54</c:f>
              <c:numCache>
                <c:formatCode>0.00</c:formatCode>
                <c:ptCount val="4"/>
                <c:pt idx="0">
                  <c:v>400</c:v>
                </c:pt>
                <c:pt idx="1">
                  <c:v>400</c:v>
                </c:pt>
                <c:pt idx="2">
                  <c:v>305</c:v>
                </c:pt>
                <c:pt idx="3">
                  <c:v>320</c:v>
                </c:pt>
              </c:numCache>
            </c:numRef>
          </c:val>
          <c:smooth val="0"/>
        </c:ser>
        <c:ser>
          <c:idx val="2"/>
          <c:order val="1"/>
          <c:tx>
            <c:v>بيض</c:v>
          </c:tx>
          <c:val>
            <c:numRef>
              <c:f>'جويلية  '!$C$56:$F$56</c:f>
              <c:numCache>
                <c:formatCode>0.00</c:formatCode>
                <c:ptCount val="4"/>
                <c:pt idx="0">
                  <c:v>300</c:v>
                </c:pt>
                <c:pt idx="1">
                  <c:v>280</c:v>
                </c:pt>
                <c:pt idx="2">
                  <c:v>263.33</c:v>
                </c:pt>
                <c:pt idx="3">
                  <c:v>260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24768"/>
        <c:axId val="87026304"/>
      </c:lineChart>
      <c:catAx>
        <c:axId val="8702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87026304"/>
        <c:crosses val="autoZero"/>
        <c:auto val="1"/>
        <c:lblAlgn val="ctr"/>
        <c:lblOffset val="100"/>
        <c:noMultiLvlLbl val="0"/>
      </c:catAx>
      <c:valAx>
        <c:axId val="870263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7024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بطاطا</c:v>
          </c:tx>
          <c:val>
            <c:numRef>
              <c:f>'جويلية  '!$C$25:$F$25</c:f>
              <c:numCache>
                <c:formatCode>00.00</c:formatCode>
                <c:ptCount val="4"/>
                <c:pt idx="0">
                  <c:v>46.67</c:v>
                </c:pt>
                <c:pt idx="1">
                  <c:v>51.67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v>قرعة</c:v>
          </c:tx>
          <c:val>
            <c:numRef>
              <c:f>'جويلية  '!$C$29:$F$29</c:f>
              <c:numCache>
                <c:formatCode>00.00</c:formatCode>
                <c:ptCount val="4"/>
                <c:pt idx="0">
                  <c:v>87.5</c:v>
                </c:pt>
                <c:pt idx="1">
                  <c:v>69.17</c:v>
                </c:pt>
                <c:pt idx="2">
                  <c:v>75.67</c:v>
                </c:pt>
                <c:pt idx="3">
                  <c:v>73.33</c:v>
                </c:pt>
              </c:numCache>
            </c:numRef>
          </c:val>
          <c:smooth val="0"/>
        </c:ser>
        <c:ser>
          <c:idx val="2"/>
          <c:order val="2"/>
          <c:tx>
            <c:v>جزر</c:v>
          </c:tx>
          <c:val>
            <c:numRef>
              <c:f>'جويلية  '!$C$30:$F$30</c:f>
              <c:numCache>
                <c:formatCode>00.00</c:formatCode>
                <c:ptCount val="4"/>
                <c:pt idx="0">
                  <c:v>65</c:v>
                </c:pt>
                <c:pt idx="1">
                  <c:v>65</c:v>
                </c:pt>
                <c:pt idx="2">
                  <c:v>65.83</c:v>
                </c:pt>
                <c:pt idx="3">
                  <c:v>64.17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16000"/>
        <c:axId val="86017536"/>
      </c:lineChart>
      <c:catAx>
        <c:axId val="86016000"/>
        <c:scaling>
          <c:orientation val="minMax"/>
        </c:scaling>
        <c:delete val="0"/>
        <c:axPos val="b"/>
        <c:majorTickMark val="out"/>
        <c:minorTickMark val="none"/>
        <c:tickLblPos val="nextTo"/>
        <c:crossAx val="86017536"/>
        <c:crosses val="autoZero"/>
        <c:auto val="1"/>
        <c:lblAlgn val="ctr"/>
        <c:lblOffset val="100"/>
        <c:noMultiLvlLbl val="0"/>
      </c:catAx>
      <c:valAx>
        <c:axId val="86017536"/>
        <c:scaling>
          <c:orientation val="minMax"/>
        </c:scaling>
        <c:delete val="0"/>
        <c:axPos val="l"/>
        <c:majorGridlines/>
        <c:numFmt formatCode="00.00" sourceLinked="1"/>
        <c:majorTickMark val="out"/>
        <c:minorTickMark val="none"/>
        <c:tickLblPos val="nextTo"/>
        <c:crossAx val="86016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تمور</c:v>
          </c:tx>
          <c:val>
            <c:numRef>
              <c:f>'جويلية  '!$C$38:$F$38</c:f>
              <c:numCache>
                <c:formatCode>00.00</c:formatCode>
                <c:ptCount val="4"/>
                <c:pt idx="0" formatCode="0.00">
                  <c:v>525</c:v>
                </c:pt>
                <c:pt idx="1">
                  <c:v>600</c:v>
                </c:pt>
                <c:pt idx="2">
                  <c:v>530</c:v>
                </c:pt>
                <c:pt idx="3">
                  <c:v>600</c:v>
                </c:pt>
              </c:numCache>
            </c:numRef>
          </c:val>
          <c:smooth val="0"/>
        </c:ser>
        <c:ser>
          <c:idx val="2"/>
          <c:order val="1"/>
          <c:tx>
            <c:v>بطيخ أحمر</c:v>
          </c:tx>
          <c:val>
            <c:numRef>
              <c:f>'جويلية  '!$C$44:$F$44</c:f>
              <c:numCache>
                <c:formatCode>00.00</c:formatCode>
                <c:ptCount val="4"/>
                <c:pt idx="0" formatCode="0.00">
                  <c:v>40</c:v>
                </c:pt>
                <c:pt idx="1">
                  <c:v>30.83</c:v>
                </c:pt>
                <c:pt idx="2">
                  <c:v>30</c:v>
                </c:pt>
                <c:pt idx="3">
                  <c:v>30</c:v>
                </c:pt>
              </c:numCache>
            </c:numRef>
          </c:val>
          <c:smooth val="0"/>
        </c:ser>
        <c:ser>
          <c:idx val="3"/>
          <c:order val="2"/>
          <c:tx>
            <c:v>خوخ</c:v>
          </c:tx>
          <c:val>
            <c:numRef>
              <c:f>'جويلية  '!$C$42:$F$42</c:f>
              <c:numCache>
                <c:formatCode>00.00</c:formatCode>
                <c:ptCount val="4"/>
                <c:pt idx="0" formatCode="0.00">
                  <c:v>175</c:v>
                </c:pt>
                <c:pt idx="1">
                  <c:v>190</c:v>
                </c:pt>
                <c:pt idx="2">
                  <c:v>170</c:v>
                </c:pt>
                <c:pt idx="3">
                  <c:v>166.67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30976"/>
        <c:axId val="86032768"/>
      </c:lineChart>
      <c:catAx>
        <c:axId val="86030976"/>
        <c:scaling>
          <c:orientation val="minMax"/>
        </c:scaling>
        <c:delete val="0"/>
        <c:axPos val="b"/>
        <c:majorTickMark val="out"/>
        <c:minorTickMark val="none"/>
        <c:tickLblPos val="nextTo"/>
        <c:crossAx val="86032768"/>
        <c:crosses val="autoZero"/>
        <c:auto val="1"/>
        <c:lblAlgn val="ctr"/>
        <c:lblOffset val="100"/>
        <c:noMultiLvlLbl val="0"/>
      </c:catAx>
      <c:valAx>
        <c:axId val="860327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030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336177</xdr:colOff>
      <xdr:row>32</xdr:row>
      <xdr:rowOff>168088</xdr:rowOff>
    </xdr:from>
    <xdr:to>
      <xdr:col>16</xdr:col>
      <xdr:colOff>493059</xdr:colOff>
      <xdr:row>44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280147</xdr:colOff>
      <xdr:row>10</xdr:row>
      <xdr:rowOff>56030</xdr:rowOff>
    </xdr:from>
    <xdr:to>
      <xdr:col>16</xdr:col>
      <xdr:colOff>481852</xdr:colOff>
      <xdr:row>20</xdr:row>
      <xdr:rowOff>22412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280147</xdr:colOff>
      <xdr:row>20</xdr:row>
      <xdr:rowOff>89647</xdr:rowOff>
    </xdr:from>
    <xdr:to>
      <xdr:col>16</xdr:col>
      <xdr:colOff>571500</xdr:colOff>
      <xdr:row>31</xdr:row>
      <xdr:rowOff>156882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rightToLeft="1" tabSelected="1" zoomScale="85" zoomScaleNormal="85" workbookViewId="0">
      <selection activeCell="O54" sqref="O54"/>
    </sheetView>
  </sheetViews>
  <sheetFormatPr baseColWidth="10" defaultRowHeight="15" x14ac:dyDescent="0.2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16.5" customHeight="1" x14ac:dyDescent="0.25">
      <c r="A1" s="31" t="s">
        <v>76</v>
      </c>
      <c r="B1" s="31"/>
      <c r="C1" s="31"/>
      <c r="D1" s="31"/>
      <c r="E1" s="31"/>
      <c r="F1" s="31"/>
      <c r="G1" s="31"/>
      <c r="H1" s="31"/>
      <c r="I1" s="31"/>
      <c r="J1" s="31"/>
      <c r="K1" s="28" t="s">
        <v>77</v>
      </c>
      <c r="L1" s="28"/>
      <c r="M1" s="28"/>
      <c r="N1" s="28"/>
      <c r="O1" s="28"/>
      <c r="P1" s="28"/>
      <c r="Q1" s="28"/>
    </row>
    <row r="2" spans="1:17" ht="3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Q2" s="30" t="s">
        <v>22</v>
      </c>
    </row>
    <row r="3" spans="1:17" ht="15" customHeight="1" x14ac:dyDescent="0.25">
      <c r="A3" s="32" t="s">
        <v>4</v>
      </c>
      <c r="B3" s="32" t="s">
        <v>3</v>
      </c>
      <c r="C3" s="33" t="s">
        <v>2</v>
      </c>
      <c r="D3" s="33"/>
      <c r="E3" s="33"/>
      <c r="F3" s="33"/>
      <c r="G3" s="33" t="s">
        <v>1</v>
      </c>
      <c r="H3" s="33"/>
      <c r="I3" s="33" t="s">
        <v>0</v>
      </c>
      <c r="J3" s="33"/>
      <c r="Q3" s="30"/>
    </row>
    <row r="4" spans="1:17" ht="30" x14ac:dyDescent="0.25">
      <c r="A4" s="32"/>
      <c r="B4" s="32"/>
      <c r="C4" s="23" t="s">
        <v>65</v>
      </c>
      <c r="D4" s="23" t="s">
        <v>66</v>
      </c>
      <c r="E4" s="23" t="s">
        <v>67</v>
      </c>
      <c r="F4" s="23" t="s">
        <v>68</v>
      </c>
      <c r="G4" s="24" t="s">
        <v>8</v>
      </c>
      <c r="H4" s="24" t="s">
        <v>7</v>
      </c>
      <c r="I4" s="24" t="s">
        <v>6</v>
      </c>
      <c r="J4" s="24" t="s">
        <v>5</v>
      </c>
      <c r="Q4" s="30"/>
    </row>
    <row r="5" spans="1:17" ht="15" customHeight="1" x14ac:dyDescent="0.25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  <c r="Q5" s="30"/>
    </row>
    <row r="6" spans="1:17" x14ac:dyDescent="0.25">
      <c r="A6" s="20" t="s">
        <v>25</v>
      </c>
      <c r="B6" s="2" t="s">
        <v>19</v>
      </c>
      <c r="C6" s="14">
        <v>3600</v>
      </c>
      <c r="D6" s="14">
        <v>3600</v>
      </c>
      <c r="E6" s="14">
        <v>3600</v>
      </c>
      <c r="F6" s="14">
        <v>3600</v>
      </c>
      <c r="G6" s="14">
        <v>3600</v>
      </c>
      <c r="H6" s="9">
        <f t="shared" ref="H6:H23" si="0">(C6+D6+E6+F6)/4</f>
        <v>3600</v>
      </c>
      <c r="I6" s="9">
        <f t="shared" ref="I6:I56" si="1">H6-G6</f>
        <v>0</v>
      </c>
      <c r="J6" s="9">
        <f t="shared" ref="J6:J56" si="2">(I6*100)/G6</f>
        <v>0</v>
      </c>
      <c r="Q6" s="30"/>
    </row>
    <row r="7" spans="1:17" x14ac:dyDescent="0.25">
      <c r="A7" s="20" t="s">
        <v>26</v>
      </c>
      <c r="B7" s="2" t="s">
        <v>19</v>
      </c>
      <c r="C7" s="14">
        <v>4000</v>
      </c>
      <c r="D7" s="14">
        <v>4000</v>
      </c>
      <c r="E7" s="14">
        <v>4000</v>
      </c>
      <c r="F7" s="14">
        <v>4000</v>
      </c>
      <c r="G7" s="14">
        <v>4000</v>
      </c>
      <c r="H7" s="9">
        <f t="shared" si="0"/>
        <v>4000</v>
      </c>
      <c r="I7" s="9">
        <f t="shared" si="1"/>
        <v>0</v>
      </c>
      <c r="J7" s="9">
        <f t="shared" si="2"/>
        <v>0</v>
      </c>
      <c r="Q7" s="30"/>
    </row>
    <row r="8" spans="1:17" x14ac:dyDescent="0.25">
      <c r="A8" s="20" t="s">
        <v>27</v>
      </c>
      <c r="B8" s="2" t="s">
        <v>61</v>
      </c>
      <c r="C8" s="14">
        <v>55</v>
      </c>
      <c r="D8" s="14">
        <v>60</v>
      </c>
      <c r="E8" s="14">
        <v>60</v>
      </c>
      <c r="F8" s="14">
        <v>60</v>
      </c>
      <c r="G8" s="14">
        <v>45</v>
      </c>
      <c r="H8" s="9">
        <f t="shared" si="0"/>
        <v>58.75</v>
      </c>
      <c r="I8" s="9">
        <f t="shared" si="1"/>
        <v>13.75</v>
      </c>
      <c r="J8" s="9">
        <f t="shared" si="2"/>
        <v>30.555555555555557</v>
      </c>
      <c r="Q8" s="30"/>
    </row>
    <row r="9" spans="1:17" x14ac:dyDescent="0.25">
      <c r="A9" s="20" t="s">
        <v>28</v>
      </c>
      <c r="B9" s="2" t="s">
        <v>10</v>
      </c>
      <c r="C9" s="14">
        <v>85</v>
      </c>
      <c r="D9" s="14">
        <v>85</v>
      </c>
      <c r="E9" s="14">
        <v>85</v>
      </c>
      <c r="F9" s="14">
        <v>85</v>
      </c>
      <c r="G9" s="14">
        <v>85</v>
      </c>
      <c r="H9" s="9">
        <f t="shared" si="0"/>
        <v>85</v>
      </c>
      <c r="I9" s="9">
        <f t="shared" si="1"/>
        <v>0</v>
      </c>
      <c r="J9" s="9">
        <f t="shared" si="2"/>
        <v>0</v>
      </c>
      <c r="Q9" s="30"/>
    </row>
    <row r="10" spans="1:17" ht="30" x14ac:dyDescent="0.25">
      <c r="A10" s="20" t="s">
        <v>29</v>
      </c>
      <c r="B10" s="2" t="s">
        <v>62</v>
      </c>
      <c r="C10" s="14">
        <v>200</v>
      </c>
      <c r="D10" s="14">
        <v>200</v>
      </c>
      <c r="E10" s="14">
        <v>200</v>
      </c>
      <c r="F10" s="14">
        <v>200</v>
      </c>
      <c r="G10" s="14">
        <v>200</v>
      </c>
      <c r="H10" s="9">
        <f t="shared" si="0"/>
        <v>200</v>
      </c>
      <c r="I10" s="9">
        <f t="shared" si="1"/>
        <v>0</v>
      </c>
      <c r="J10" s="9">
        <f t="shared" si="2"/>
        <v>0</v>
      </c>
      <c r="Q10" s="30"/>
    </row>
    <row r="11" spans="1:17" ht="16.5" customHeight="1" x14ac:dyDescent="0.25">
      <c r="A11" s="20" t="s">
        <v>30</v>
      </c>
      <c r="B11" s="2" t="s">
        <v>62</v>
      </c>
      <c r="C11" s="14">
        <v>360</v>
      </c>
      <c r="D11" s="14">
        <v>360</v>
      </c>
      <c r="E11" s="14">
        <v>360</v>
      </c>
      <c r="F11" s="14">
        <v>360</v>
      </c>
      <c r="G11" s="14">
        <v>360</v>
      </c>
      <c r="H11" s="9">
        <f t="shared" si="0"/>
        <v>360</v>
      </c>
      <c r="I11" s="9">
        <f t="shared" si="1"/>
        <v>0</v>
      </c>
      <c r="J11" s="9">
        <f t="shared" si="2"/>
        <v>0</v>
      </c>
      <c r="Q11" s="30" t="s">
        <v>22</v>
      </c>
    </row>
    <row r="12" spans="1:17" ht="29.25" customHeight="1" x14ac:dyDescent="0.25">
      <c r="A12" s="20" t="s">
        <v>69</v>
      </c>
      <c r="B12" s="2" t="s">
        <v>62</v>
      </c>
      <c r="C12" s="14">
        <v>380</v>
      </c>
      <c r="D12" s="14">
        <v>380</v>
      </c>
      <c r="E12" s="14">
        <v>380</v>
      </c>
      <c r="F12" s="14">
        <v>380</v>
      </c>
      <c r="G12" s="14">
        <v>420</v>
      </c>
      <c r="H12" s="9">
        <f t="shared" si="0"/>
        <v>380</v>
      </c>
      <c r="I12" s="9">
        <f t="shared" si="1"/>
        <v>-40</v>
      </c>
      <c r="J12" s="9">
        <f t="shared" si="2"/>
        <v>-9.5238095238095237</v>
      </c>
      <c r="Q12" s="30"/>
    </row>
    <row r="13" spans="1:17" x14ac:dyDescent="0.25">
      <c r="A13" s="20" t="s">
        <v>31</v>
      </c>
      <c r="B13" s="2" t="s">
        <v>63</v>
      </c>
      <c r="C13" s="14">
        <v>25</v>
      </c>
      <c r="D13" s="14">
        <v>25</v>
      </c>
      <c r="E13" s="14">
        <v>25</v>
      </c>
      <c r="F13" s="14">
        <v>25</v>
      </c>
      <c r="G13" s="14">
        <v>25</v>
      </c>
      <c r="H13" s="9">
        <f t="shared" si="0"/>
        <v>25</v>
      </c>
      <c r="I13" s="9">
        <f t="shared" si="1"/>
        <v>0</v>
      </c>
      <c r="J13" s="9">
        <f t="shared" si="2"/>
        <v>0</v>
      </c>
      <c r="Q13" s="30"/>
    </row>
    <row r="14" spans="1:17" ht="15" customHeight="1" x14ac:dyDescent="0.25">
      <c r="A14" s="20" t="s">
        <v>32</v>
      </c>
      <c r="B14" s="2" t="s">
        <v>10</v>
      </c>
      <c r="C14" s="14">
        <v>580</v>
      </c>
      <c r="D14" s="14">
        <v>580</v>
      </c>
      <c r="E14" s="14">
        <v>580</v>
      </c>
      <c r="F14" s="14">
        <v>580</v>
      </c>
      <c r="G14" s="14">
        <v>580</v>
      </c>
      <c r="H14" s="9">
        <f t="shared" si="0"/>
        <v>580</v>
      </c>
      <c r="I14" s="9">
        <f t="shared" si="1"/>
        <v>0</v>
      </c>
      <c r="J14" s="9">
        <f t="shared" si="2"/>
        <v>0</v>
      </c>
      <c r="Q14" s="30"/>
    </row>
    <row r="15" spans="1:17" ht="15" customHeight="1" x14ac:dyDescent="0.25">
      <c r="A15" s="20" t="s">
        <v>33</v>
      </c>
      <c r="B15" s="2" t="s">
        <v>10</v>
      </c>
      <c r="C15" s="14">
        <v>400</v>
      </c>
      <c r="D15" s="14">
        <v>400</v>
      </c>
      <c r="E15" s="14">
        <v>400</v>
      </c>
      <c r="F15" s="14">
        <v>400</v>
      </c>
      <c r="G15" s="14">
        <v>400</v>
      </c>
      <c r="H15" s="9">
        <f t="shared" si="0"/>
        <v>400</v>
      </c>
      <c r="I15" s="9">
        <f t="shared" si="1"/>
        <v>0</v>
      </c>
      <c r="J15" s="9">
        <f t="shared" si="2"/>
        <v>0</v>
      </c>
      <c r="Q15" s="30"/>
    </row>
    <row r="16" spans="1:17" ht="15" customHeight="1" x14ac:dyDescent="0.25">
      <c r="A16" s="20" t="s">
        <v>34</v>
      </c>
      <c r="B16" s="2" t="s">
        <v>62</v>
      </c>
      <c r="C16" s="14">
        <v>171.33</v>
      </c>
      <c r="D16" s="14">
        <v>177</v>
      </c>
      <c r="E16" s="14">
        <v>177</v>
      </c>
      <c r="F16" s="14">
        <v>177</v>
      </c>
      <c r="G16" s="14">
        <v>175</v>
      </c>
      <c r="H16" s="9">
        <f t="shared" si="0"/>
        <v>175.58250000000001</v>
      </c>
      <c r="I16" s="9">
        <f t="shared" si="1"/>
        <v>0.58250000000001023</v>
      </c>
      <c r="J16" s="9">
        <f t="shared" si="2"/>
        <v>0.33285714285714868</v>
      </c>
      <c r="Q16" s="30"/>
    </row>
    <row r="17" spans="1:17" ht="15" customHeight="1" x14ac:dyDescent="0.25">
      <c r="A17" s="20" t="s">
        <v>35</v>
      </c>
      <c r="B17" s="2" t="s">
        <v>10</v>
      </c>
      <c r="C17" s="14">
        <v>580</v>
      </c>
      <c r="D17" s="14">
        <v>580</v>
      </c>
      <c r="E17" s="14">
        <v>580</v>
      </c>
      <c r="F17" s="14">
        <v>580</v>
      </c>
      <c r="G17" s="14">
        <v>580</v>
      </c>
      <c r="H17" s="9">
        <f t="shared" si="0"/>
        <v>580</v>
      </c>
      <c r="I17" s="9">
        <f t="shared" si="1"/>
        <v>0</v>
      </c>
      <c r="J17" s="9">
        <f t="shared" si="2"/>
        <v>0</v>
      </c>
      <c r="Q17" s="30"/>
    </row>
    <row r="18" spans="1:17" ht="15" customHeight="1" x14ac:dyDescent="0.25">
      <c r="A18" s="20" t="s">
        <v>36</v>
      </c>
      <c r="B18" s="2" t="s">
        <v>10</v>
      </c>
      <c r="C18" s="14">
        <v>270</v>
      </c>
      <c r="D18" s="14">
        <v>270</v>
      </c>
      <c r="E18" s="14">
        <v>270</v>
      </c>
      <c r="F18" s="14">
        <v>270</v>
      </c>
      <c r="G18" s="14">
        <v>310</v>
      </c>
      <c r="H18" s="9">
        <f t="shared" si="0"/>
        <v>270</v>
      </c>
      <c r="I18" s="9">
        <f t="shared" si="1"/>
        <v>-40</v>
      </c>
      <c r="J18" s="9">
        <f t="shared" si="2"/>
        <v>-12.903225806451612</v>
      </c>
      <c r="Q18" s="30"/>
    </row>
    <row r="19" spans="1:17" x14ac:dyDescent="0.25">
      <c r="A19" s="20" t="s">
        <v>37</v>
      </c>
      <c r="B19" s="2" t="s">
        <v>10</v>
      </c>
      <c r="C19" s="14">
        <v>110</v>
      </c>
      <c r="D19" s="14">
        <v>110</v>
      </c>
      <c r="E19" s="14">
        <v>110</v>
      </c>
      <c r="F19" s="14">
        <v>110</v>
      </c>
      <c r="G19" s="14">
        <v>110</v>
      </c>
      <c r="H19" s="9">
        <f t="shared" si="0"/>
        <v>110</v>
      </c>
      <c r="I19" s="9">
        <f t="shared" si="1"/>
        <v>0</v>
      </c>
      <c r="J19" s="9">
        <f t="shared" si="2"/>
        <v>0</v>
      </c>
      <c r="Q19" s="30"/>
    </row>
    <row r="20" spans="1:17" x14ac:dyDescent="0.25">
      <c r="A20" s="20" t="s">
        <v>38</v>
      </c>
      <c r="B20" s="2" t="s">
        <v>10</v>
      </c>
      <c r="C20" s="14">
        <v>180</v>
      </c>
      <c r="D20" s="14">
        <v>180</v>
      </c>
      <c r="E20" s="14">
        <v>180</v>
      </c>
      <c r="F20" s="14">
        <v>180</v>
      </c>
      <c r="G20" s="14">
        <v>180</v>
      </c>
      <c r="H20" s="9">
        <f t="shared" si="0"/>
        <v>180</v>
      </c>
      <c r="I20" s="9">
        <f t="shared" si="1"/>
        <v>0</v>
      </c>
      <c r="J20" s="9">
        <f t="shared" si="2"/>
        <v>0</v>
      </c>
      <c r="Q20" s="30"/>
    </row>
    <row r="21" spans="1:17" x14ac:dyDescent="0.25">
      <c r="A21" s="20" t="s">
        <v>39</v>
      </c>
      <c r="B21" s="2" t="s">
        <v>10</v>
      </c>
      <c r="C21" s="14">
        <v>70</v>
      </c>
      <c r="D21" s="14">
        <v>70</v>
      </c>
      <c r="E21" s="14">
        <v>70</v>
      </c>
      <c r="F21" s="14">
        <v>70</v>
      </c>
      <c r="G21" s="14">
        <v>70</v>
      </c>
      <c r="H21" s="9">
        <f t="shared" si="0"/>
        <v>70</v>
      </c>
      <c r="I21" s="9">
        <f t="shared" si="1"/>
        <v>0</v>
      </c>
      <c r="J21" s="9">
        <f t="shared" si="2"/>
        <v>0</v>
      </c>
      <c r="Q21" s="8"/>
    </row>
    <row r="22" spans="1:17" x14ac:dyDescent="0.25">
      <c r="A22" s="20" t="s">
        <v>40</v>
      </c>
      <c r="B22" s="2" t="s">
        <v>10</v>
      </c>
      <c r="C22" s="14">
        <v>90</v>
      </c>
      <c r="D22" s="14">
        <v>90</v>
      </c>
      <c r="E22" s="14">
        <v>90</v>
      </c>
      <c r="F22" s="14">
        <v>90</v>
      </c>
      <c r="G22" s="14">
        <v>90</v>
      </c>
      <c r="H22" s="9">
        <f t="shared" si="0"/>
        <v>90</v>
      </c>
      <c r="I22" s="9">
        <f t="shared" si="1"/>
        <v>0</v>
      </c>
      <c r="J22" s="9">
        <f t="shared" si="2"/>
        <v>0</v>
      </c>
      <c r="Q22" s="30" t="s">
        <v>23</v>
      </c>
    </row>
    <row r="23" spans="1:17" x14ac:dyDescent="0.25">
      <c r="A23" s="20" t="s">
        <v>41</v>
      </c>
      <c r="B23" s="2" t="s">
        <v>10</v>
      </c>
      <c r="C23" s="14">
        <v>180</v>
      </c>
      <c r="D23" s="14">
        <v>180</v>
      </c>
      <c r="E23" s="14">
        <v>180</v>
      </c>
      <c r="F23" s="14">
        <v>180</v>
      </c>
      <c r="G23" s="14">
        <v>180</v>
      </c>
      <c r="H23" s="9">
        <f t="shared" si="0"/>
        <v>180</v>
      </c>
      <c r="I23" s="9">
        <f t="shared" si="1"/>
        <v>0</v>
      </c>
      <c r="J23" s="9">
        <f t="shared" si="2"/>
        <v>0</v>
      </c>
      <c r="Q23" s="30"/>
    </row>
    <row r="24" spans="1:17" ht="12.75" customHeight="1" x14ac:dyDescent="0.25">
      <c r="A24" s="27" t="s">
        <v>11</v>
      </c>
      <c r="B24" s="27"/>
      <c r="C24" s="27"/>
      <c r="D24" s="27"/>
      <c r="E24" s="27"/>
      <c r="F24" s="27"/>
      <c r="G24" s="27"/>
      <c r="H24" s="27"/>
      <c r="I24" s="27"/>
      <c r="J24" s="27"/>
      <c r="Q24" s="30"/>
    </row>
    <row r="25" spans="1:17" x14ac:dyDescent="0.25">
      <c r="A25" s="20" t="s">
        <v>42</v>
      </c>
      <c r="B25" s="12" t="s">
        <v>10</v>
      </c>
      <c r="C25" s="22">
        <v>46.67</v>
      </c>
      <c r="D25" s="22">
        <v>51.67</v>
      </c>
      <c r="E25" s="22">
        <v>50</v>
      </c>
      <c r="F25" s="22">
        <v>50</v>
      </c>
      <c r="G25" s="16">
        <v>41.46</v>
      </c>
      <c r="H25" s="9">
        <f t="shared" ref="H25:H36" si="3">(C25+D25+E25+F25)/4</f>
        <v>49.585000000000001</v>
      </c>
      <c r="I25" s="9">
        <f t="shared" si="1"/>
        <v>8.125</v>
      </c>
      <c r="J25" s="9">
        <f t="shared" si="2"/>
        <v>19.597202122527737</v>
      </c>
      <c r="Q25" s="30"/>
    </row>
    <row r="26" spans="1:17" x14ac:dyDescent="0.25">
      <c r="A26" s="20" t="s">
        <v>43</v>
      </c>
      <c r="B26" s="12" t="s">
        <v>10</v>
      </c>
      <c r="C26" s="22">
        <v>57.5</v>
      </c>
      <c r="D26" s="22">
        <v>50.83</v>
      </c>
      <c r="E26" s="22">
        <v>45.83</v>
      </c>
      <c r="F26" s="22">
        <v>49.17</v>
      </c>
      <c r="G26" s="16">
        <v>59.59</v>
      </c>
      <c r="H26" s="9">
        <f t="shared" si="3"/>
        <v>50.832499999999996</v>
      </c>
      <c r="I26" s="9">
        <f t="shared" si="1"/>
        <v>-8.7575000000000074</v>
      </c>
      <c r="J26" s="9">
        <f t="shared" si="2"/>
        <v>-14.696257761369369</v>
      </c>
      <c r="Q26" s="30"/>
    </row>
    <row r="27" spans="1:17" ht="15" customHeight="1" x14ac:dyDescent="0.25">
      <c r="A27" s="20" t="s">
        <v>70</v>
      </c>
      <c r="B27" s="12" t="s">
        <v>10</v>
      </c>
      <c r="C27" s="22">
        <v>33.33</v>
      </c>
      <c r="D27" s="22">
        <v>25</v>
      </c>
      <c r="E27" s="22">
        <v>30.83</v>
      </c>
      <c r="F27" s="22">
        <v>25</v>
      </c>
      <c r="G27" s="16">
        <v>35</v>
      </c>
      <c r="H27" s="9">
        <f t="shared" si="3"/>
        <v>28.54</v>
      </c>
      <c r="I27" s="9">
        <f t="shared" si="1"/>
        <v>-6.4600000000000009</v>
      </c>
      <c r="J27" s="9">
        <f t="shared" si="2"/>
        <v>-18.457142857142859</v>
      </c>
      <c r="Q27" s="30"/>
    </row>
    <row r="28" spans="1:17" x14ac:dyDescent="0.25">
      <c r="A28" s="20" t="s">
        <v>44</v>
      </c>
      <c r="B28" s="12" t="s">
        <v>10</v>
      </c>
      <c r="C28" s="22">
        <v>59.17</v>
      </c>
      <c r="D28" s="22">
        <v>57.5</v>
      </c>
      <c r="E28" s="22">
        <v>57.5</v>
      </c>
      <c r="F28" s="22">
        <v>60.83</v>
      </c>
      <c r="G28" s="16">
        <v>60</v>
      </c>
      <c r="H28" s="9">
        <f t="shared" si="3"/>
        <v>58.75</v>
      </c>
      <c r="I28" s="9">
        <f t="shared" si="1"/>
        <v>-1.25</v>
      </c>
      <c r="J28" s="9">
        <f t="shared" si="2"/>
        <v>-2.0833333333333335</v>
      </c>
      <c r="Q28" s="30"/>
    </row>
    <row r="29" spans="1:17" x14ac:dyDescent="0.25">
      <c r="A29" s="20" t="s">
        <v>45</v>
      </c>
      <c r="B29" s="12" t="s">
        <v>10</v>
      </c>
      <c r="C29" s="22">
        <v>87.5</v>
      </c>
      <c r="D29" s="22">
        <v>69.17</v>
      </c>
      <c r="E29" s="22">
        <v>75.67</v>
      </c>
      <c r="F29" s="22">
        <v>73.33</v>
      </c>
      <c r="G29" s="16">
        <v>47.92</v>
      </c>
      <c r="H29" s="9">
        <f t="shared" si="3"/>
        <v>76.417500000000004</v>
      </c>
      <c r="I29" s="9">
        <f t="shared" si="1"/>
        <v>28.497500000000002</v>
      </c>
      <c r="J29" s="9">
        <f t="shared" si="2"/>
        <v>59.468906510851419</v>
      </c>
      <c r="Q29" s="30"/>
    </row>
    <row r="30" spans="1:17" x14ac:dyDescent="0.25">
      <c r="A30" s="20" t="s">
        <v>46</v>
      </c>
      <c r="B30" s="12" t="s">
        <v>10</v>
      </c>
      <c r="C30" s="22">
        <v>65</v>
      </c>
      <c r="D30" s="22">
        <v>65</v>
      </c>
      <c r="E30" s="22">
        <v>65.83</v>
      </c>
      <c r="F30" s="22">
        <v>64.17</v>
      </c>
      <c r="G30" s="16">
        <v>42.29</v>
      </c>
      <c r="H30" s="9">
        <f t="shared" si="3"/>
        <v>65</v>
      </c>
      <c r="I30" s="9">
        <f t="shared" si="1"/>
        <v>22.71</v>
      </c>
      <c r="J30" s="9">
        <f t="shared" si="2"/>
        <v>53.700638448805869</v>
      </c>
      <c r="Q30" s="30"/>
    </row>
    <row r="31" spans="1:17" x14ac:dyDescent="0.25">
      <c r="A31" s="20" t="s">
        <v>47</v>
      </c>
      <c r="B31" s="12" t="s">
        <v>10</v>
      </c>
      <c r="C31" s="22">
        <v>92.5</v>
      </c>
      <c r="D31" s="22">
        <v>80</v>
      </c>
      <c r="E31" s="22">
        <v>56.67</v>
      </c>
      <c r="F31" s="22">
        <v>55</v>
      </c>
      <c r="G31" s="16">
        <v>95</v>
      </c>
      <c r="H31" s="9">
        <f t="shared" si="3"/>
        <v>71.042500000000004</v>
      </c>
      <c r="I31" s="9">
        <f t="shared" si="1"/>
        <v>-23.957499999999996</v>
      </c>
      <c r="J31" s="9">
        <f t="shared" si="2"/>
        <v>-25.218421052631573</v>
      </c>
      <c r="Q31" s="30" t="s">
        <v>23</v>
      </c>
    </row>
    <row r="32" spans="1:17" x14ac:dyDescent="0.25">
      <c r="A32" s="20" t="s">
        <v>48</v>
      </c>
      <c r="B32" s="12" t="s">
        <v>10</v>
      </c>
      <c r="C32" s="22">
        <v>95</v>
      </c>
      <c r="D32" s="22">
        <v>79.17</v>
      </c>
      <c r="E32" s="22">
        <v>56.67</v>
      </c>
      <c r="F32" s="22">
        <v>55</v>
      </c>
      <c r="G32" s="16">
        <v>88.75</v>
      </c>
      <c r="H32" s="9">
        <f t="shared" si="3"/>
        <v>71.460000000000008</v>
      </c>
      <c r="I32" s="9">
        <f t="shared" si="1"/>
        <v>-17.289999999999992</v>
      </c>
      <c r="J32" s="9">
        <f t="shared" si="2"/>
        <v>-19.48169014084506</v>
      </c>
      <c r="Q32" s="30"/>
    </row>
    <row r="33" spans="1:17" x14ac:dyDescent="0.25">
      <c r="A33" s="20" t="s">
        <v>49</v>
      </c>
      <c r="B33" s="12" t="s">
        <v>10</v>
      </c>
      <c r="C33" s="22">
        <v>68.33</v>
      </c>
      <c r="D33" s="22">
        <v>59.17</v>
      </c>
      <c r="E33" s="22">
        <v>62.5</v>
      </c>
      <c r="F33" s="22">
        <v>67.17</v>
      </c>
      <c r="G33" s="16">
        <v>43.33</v>
      </c>
      <c r="H33" s="9">
        <f t="shared" si="3"/>
        <v>64.292500000000004</v>
      </c>
      <c r="I33" s="9">
        <f t="shared" si="1"/>
        <v>20.962500000000006</v>
      </c>
      <c r="J33" s="9">
        <f t="shared" si="2"/>
        <v>48.378721440110787</v>
      </c>
      <c r="Q33" s="30"/>
    </row>
    <row r="34" spans="1:17" x14ac:dyDescent="0.25">
      <c r="A34" s="20" t="s">
        <v>50</v>
      </c>
      <c r="B34" s="12" t="s">
        <v>10</v>
      </c>
      <c r="C34" s="22">
        <v>100</v>
      </c>
      <c r="D34" s="22">
        <v>124.17</v>
      </c>
      <c r="E34" s="22">
        <v>134.16999999999999</v>
      </c>
      <c r="F34" s="22">
        <v>120</v>
      </c>
      <c r="G34" s="16">
        <v>54.17</v>
      </c>
      <c r="H34" s="9">
        <f t="shared" si="3"/>
        <v>119.58500000000001</v>
      </c>
      <c r="I34" s="9">
        <f t="shared" si="1"/>
        <v>65.415000000000006</v>
      </c>
      <c r="J34" s="9">
        <f t="shared" si="2"/>
        <v>120.75872254015138</v>
      </c>
      <c r="Q34" s="30"/>
    </row>
    <row r="35" spans="1:17" x14ac:dyDescent="0.25">
      <c r="A35" s="20" t="s">
        <v>78</v>
      </c>
      <c r="B35" s="3" t="s">
        <v>10</v>
      </c>
      <c r="C35" s="15">
        <v>59.17</v>
      </c>
      <c r="D35" s="15">
        <v>47.5</v>
      </c>
      <c r="E35" s="26">
        <v>50</v>
      </c>
      <c r="F35" s="26">
        <v>42.5</v>
      </c>
      <c r="G35" s="16">
        <v>55.83</v>
      </c>
      <c r="H35" s="9">
        <f t="shared" si="3"/>
        <v>49.792500000000004</v>
      </c>
      <c r="I35" s="9">
        <f t="shared" si="1"/>
        <v>-6.0374999999999943</v>
      </c>
      <c r="J35" s="9">
        <f t="shared" si="2"/>
        <v>-10.814078452444912</v>
      </c>
      <c r="Q35" s="30"/>
    </row>
    <row r="36" spans="1:17" x14ac:dyDescent="0.25">
      <c r="A36" s="20" t="s">
        <v>79</v>
      </c>
      <c r="B36" s="3" t="s">
        <v>10</v>
      </c>
      <c r="C36" s="15">
        <v>59.17</v>
      </c>
      <c r="D36" s="15">
        <v>180</v>
      </c>
      <c r="E36" s="26">
        <v>325</v>
      </c>
      <c r="F36" s="26">
        <v>283.33</v>
      </c>
      <c r="G36" s="16" t="s">
        <v>64</v>
      </c>
      <c r="H36" s="9">
        <f t="shared" si="3"/>
        <v>211.875</v>
      </c>
      <c r="I36" s="1" t="s">
        <v>64</v>
      </c>
      <c r="J36" s="1" t="s">
        <v>64</v>
      </c>
      <c r="Q36" s="30"/>
    </row>
    <row r="37" spans="1:17" ht="12.75" customHeight="1" x14ac:dyDescent="0.25">
      <c r="A37" s="27" t="s">
        <v>12</v>
      </c>
      <c r="B37" s="27"/>
      <c r="C37" s="27"/>
      <c r="D37" s="27"/>
      <c r="E37" s="27"/>
      <c r="F37" s="27"/>
      <c r="G37" s="27"/>
      <c r="H37" s="27"/>
      <c r="I37" s="27"/>
      <c r="J37" s="27"/>
      <c r="Q37" s="30"/>
    </row>
    <row r="38" spans="1:17" x14ac:dyDescent="0.25">
      <c r="A38" s="20" t="s">
        <v>51</v>
      </c>
      <c r="B38" s="12" t="s">
        <v>10</v>
      </c>
      <c r="C38" s="11">
        <v>525</v>
      </c>
      <c r="D38" s="22">
        <v>600</v>
      </c>
      <c r="E38" s="22">
        <v>530</v>
      </c>
      <c r="F38" s="22">
        <v>600</v>
      </c>
      <c r="G38" s="17">
        <v>250</v>
      </c>
      <c r="H38" s="9">
        <f t="shared" ref="H38:H46" si="4">(C38+D38+E38+F38)/4</f>
        <v>563.75</v>
      </c>
      <c r="I38" s="9">
        <f t="shared" si="1"/>
        <v>313.75</v>
      </c>
      <c r="J38" s="9">
        <f t="shared" si="2"/>
        <v>125.5</v>
      </c>
      <c r="Q38" s="30"/>
    </row>
    <row r="39" spans="1:17" x14ac:dyDescent="0.25">
      <c r="A39" s="20" t="s">
        <v>52</v>
      </c>
      <c r="B39" s="12" t="s">
        <v>10</v>
      </c>
      <c r="C39" s="11">
        <v>219.17</v>
      </c>
      <c r="D39" s="22">
        <v>229.17</v>
      </c>
      <c r="E39" s="26">
        <v>204.17</v>
      </c>
      <c r="F39" s="22">
        <v>208.33</v>
      </c>
      <c r="G39" s="17">
        <v>207.5</v>
      </c>
      <c r="H39" s="9">
        <f t="shared" si="4"/>
        <v>215.21</v>
      </c>
      <c r="I39" s="9">
        <f t="shared" si="1"/>
        <v>7.710000000000008</v>
      </c>
      <c r="J39" s="9">
        <f t="shared" si="2"/>
        <v>3.7156626506024133</v>
      </c>
      <c r="Q39" s="30"/>
    </row>
    <row r="40" spans="1:17" x14ac:dyDescent="0.25">
      <c r="A40" s="20" t="s">
        <v>53</v>
      </c>
      <c r="B40" s="12" t="s">
        <v>10</v>
      </c>
      <c r="C40" s="11">
        <v>186.67</v>
      </c>
      <c r="D40" s="22">
        <v>132.5</v>
      </c>
      <c r="E40" s="22">
        <v>148.33000000000001</v>
      </c>
      <c r="F40" s="22">
        <v>131.66999999999999</v>
      </c>
      <c r="G40" s="17">
        <v>180</v>
      </c>
      <c r="H40" s="9">
        <f t="shared" si="4"/>
        <v>149.79249999999999</v>
      </c>
      <c r="I40" s="9">
        <f t="shared" si="1"/>
        <v>-30.20750000000001</v>
      </c>
      <c r="J40" s="9">
        <f t="shared" si="2"/>
        <v>-16.781944444444449</v>
      </c>
      <c r="Q40" s="30"/>
    </row>
    <row r="41" spans="1:17" x14ac:dyDescent="0.25">
      <c r="A41" s="20" t="s">
        <v>54</v>
      </c>
      <c r="B41" s="12" t="s">
        <v>10</v>
      </c>
      <c r="C41" s="11">
        <v>138.33000000000001</v>
      </c>
      <c r="D41" s="22">
        <v>140</v>
      </c>
      <c r="E41" s="22">
        <v>135.83000000000001</v>
      </c>
      <c r="F41" s="22">
        <v>126.67</v>
      </c>
      <c r="G41" s="17">
        <v>155</v>
      </c>
      <c r="H41" s="9">
        <f>(C41+D41+E41+F41)/4</f>
        <v>135.20750000000001</v>
      </c>
      <c r="I41" s="9">
        <f t="shared" si="1"/>
        <v>-19.79249999999999</v>
      </c>
      <c r="J41" s="9">
        <f t="shared" si="2"/>
        <v>-12.769354838709672</v>
      </c>
      <c r="Q41" s="19"/>
    </row>
    <row r="42" spans="1:17" x14ac:dyDescent="0.25">
      <c r="A42" s="20" t="s">
        <v>71</v>
      </c>
      <c r="B42" s="12" t="s">
        <v>10</v>
      </c>
      <c r="C42" s="11">
        <v>175</v>
      </c>
      <c r="D42" s="22">
        <v>190</v>
      </c>
      <c r="E42" s="22">
        <v>170</v>
      </c>
      <c r="F42" s="22">
        <v>166.67</v>
      </c>
      <c r="G42" s="17">
        <v>126.25</v>
      </c>
      <c r="H42" s="9">
        <f t="shared" si="4"/>
        <v>175.41749999999999</v>
      </c>
      <c r="I42" s="9">
        <f t="shared" si="1"/>
        <v>49.16749999999999</v>
      </c>
      <c r="J42" s="9">
        <f t="shared" si="2"/>
        <v>38.944554455445534</v>
      </c>
      <c r="Q42" s="8"/>
    </row>
    <row r="43" spans="1:17" x14ac:dyDescent="0.25">
      <c r="A43" s="20" t="s">
        <v>72</v>
      </c>
      <c r="B43" s="12" t="s">
        <v>10</v>
      </c>
      <c r="C43" s="11">
        <v>110</v>
      </c>
      <c r="D43" s="22">
        <v>105</v>
      </c>
      <c r="E43" s="22">
        <v>110</v>
      </c>
      <c r="F43" s="22">
        <v>110</v>
      </c>
      <c r="G43" s="21">
        <v>105</v>
      </c>
      <c r="H43" s="9">
        <f t="shared" si="4"/>
        <v>108.75</v>
      </c>
      <c r="I43" s="9">
        <f t="shared" si="1"/>
        <v>3.75</v>
      </c>
      <c r="J43" s="9">
        <f t="shared" si="2"/>
        <v>3.5714285714285716</v>
      </c>
      <c r="Q43" s="8"/>
    </row>
    <row r="44" spans="1:17" x14ac:dyDescent="0.25">
      <c r="A44" s="20" t="s">
        <v>73</v>
      </c>
      <c r="B44" s="12" t="s">
        <v>10</v>
      </c>
      <c r="C44" s="11">
        <v>40</v>
      </c>
      <c r="D44" s="22">
        <v>30.83</v>
      </c>
      <c r="E44" s="22">
        <v>30</v>
      </c>
      <c r="F44" s="22">
        <v>30</v>
      </c>
      <c r="G44" s="21">
        <v>50</v>
      </c>
      <c r="H44" s="9">
        <f t="shared" si="4"/>
        <v>32.707499999999996</v>
      </c>
      <c r="I44" s="9">
        <f t="shared" si="1"/>
        <v>-17.292500000000004</v>
      </c>
      <c r="J44" s="9">
        <f t="shared" si="2"/>
        <v>-34.585000000000008</v>
      </c>
      <c r="Q44" s="8"/>
    </row>
    <row r="45" spans="1:17" x14ac:dyDescent="0.25">
      <c r="A45" s="20" t="s">
        <v>74</v>
      </c>
      <c r="B45" s="12" t="s">
        <v>10</v>
      </c>
      <c r="C45" s="11">
        <v>95</v>
      </c>
      <c r="D45" s="22">
        <v>82.5</v>
      </c>
      <c r="E45" s="22">
        <v>79.17</v>
      </c>
      <c r="F45" s="22">
        <v>75</v>
      </c>
      <c r="G45" s="21">
        <v>105.83</v>
      </c>
      <c r="H45" s="9">
        <f t="shared" si="4"/>
        <v>82.917500000000004</v>
      </c>
      <c r="I45" s="9">
        <f t="shared" si="1"/>
        <v>-22.912499999999994</v>
      </c>
      <c r="J45" s="9">
        <f t="shared" si="2"/>
        <v>-21.650288198053477</v>
      </c>
      <c r="Q45" s="8"/>
    </row>
    <row r="46" spans="1:17" x14ac:dyDescent="0.25">
      <c r="A46" s="20" t="s">
        <v>75</v>
      </c>
      <c r="B46" s="12" t="s">
        <v>10</v>
      </c>
      <c r="C46" s="13">
        <v>416.67</v>
      </c>
      <c r="D46" s="13">
        <v>600</v>
      </c>
      <c r="E46" s="15">
        <v>600</v>
      </c>
      <c r="F46" s="15">
        <v>600</v>
      </c>
      <c r="G46" s="21">
        <v>329.17</v>
      </c>
      <c r="H46" s="9">
        <f t="shared" si="4"/>
        <v>554.16750000000002</v>
      </c>
      <c r="I46" s="9">
        <f t="shared" si="1"/>
        <v>224.9975</v>
      </c>
      <c r="J46" s="9">
        <f t="shared" si="2"/>
        <v>68.352978704013125</v>
      </c>
      <c r="Q46" s="8"/>
    </row>
    <row r="47" spans="1:17" x14ac:dyDescent="0.25">
      <c r="A47" s="20" t="s">
        <v>80</v>
      </c>
      <c r="B47" s="12" t="s">
        <v>10</v>
      </c>
      <c r="C47" s="13" t="s">
        <v>64</v>
      </c>
      <c r="D47" s="13">
        <v>241.67</v>
      </c>
      <c r="E47" s="15">
        <v>181.67</v>
      </c>
      <c r="F47" s="15">
        <v>180</v>
      </c>
      <c r="G47" s="21" t="s">
        <v>64</v>
      </c>
      <c r="H47" s="9">
        <f>(D47+E47+F47)/3</f>
        <v>201.11333333333332</v>
      </c>
      <c r="I47" s="1" t="s">
        <v>64</v>
      </c>
      <c r="J47" s="1" t="s">
        <v>64</v>
      </c>
      <c r="Q47" s="8"/>
    </row>
    <row r="48" spans="1:17" x14ac:dyDescent="0.25">
      <c r="A48" s="20" t="s">
        <v>81</v>
      </c>
      <c r="B48" s="12" t="s">
        <v>10</v>
      </c>
      <c r="C48" s="13" t="s">
        <v>64</v>
      </c>
      <c r="D48" s="13">
        <v>193.33</v>
      </c>
      <c r="E48" s="15">
        <v>125</v>
      </c>
      <c r="F48" s="15">
        <v>163.33000000000001</v>
      </c>
      <c r="G48" s="21" t="s">
        <v>64</v>
      </c>
      <c r="H48" s="9">
        <f>(D48+E48+F48)/3</f>
        <v>160.55333333333337</v>
      </c>
      <c r="I48" s="1" t="s">
        <v>64</v>
      </c>
      <c r="J48" s="1" t="s">
        <v>64</v>
      </c>
      <c r="Q48" s="8"/>
    </row>
    <row r="49" spans="1:17" ht="14.25" customHeight="1" x14ac:dyDescent="0.25">
      <c r="A49" s="27" t="s">
        <v>13</v>
      </c>
      <c r="B49" s="27"/>
      <c r="C49" s="27"/>
      <c r="D49" s="27"/>
      <c r="E49" s="27"/>
      <c r="F49" s="27"/>
      <c r="G49" s="27"/>
      <c r="H49" s="27"/>
      <c r="I49" s="27"/>
      <c r="J49" s="27"/>
      <c r="Q49" s="8"/>
    </row>
    <row r="50" spans="1:17" ht="17.25" customHeight="1" x14ac:dyDescent="0.25">
      <c r="A50" s="20" t="s">
        <v>55</v>
      </c>
      <c r="B50" s="12" t="s">
        <v>10</v>
      </c>
      <c r="C50" s="14">
        <v>1300</v>
      </c>
      <c r="D50" s="14">
        <v>1400</v>
      </c>
      <c r="E50" s="14">
        <v>1300</v>
      </c>
      <c r="F50" s="14">
        <v>1300</v>
      </c>
      <c r="G50" s="17">
        <v>1300</v>
      </c>
      <c r="H50" s="9">
        <f t="shared" ref="H50:H60" si="5">(C50+D50+E50+F50)/4</f>
        <v>1325</v>
      </c>
      <c r="I50" s="9">
        <f t="shared" si="1"/>
        <v>25</v>
      </c>
      <c r="J50" s="9">
        <f t="shared" si="2"/>
        <v>1.9230769230769231</v>
      </c>
      <c r="Q50" s="8"/>
    </row>
    <row r="51" spans="1:17" ht="17.25" customHeight="1" x14ac:dyDescent="0.25">
      <c r="A51" s="20" t="s">
        <v>56</v>
      </c>
      <c r="B51" s="12" t="s">
        <v>10</v>
      </c>
      <c r="C51" s="14">
        <v>900</v>
      </c>
      <c r="D51" s="14">
        <v>900</v>
      </c>
      <c r="E51" s="14">
        <v>900</v>
      </c>
      <c r="F51" s="14">
        <v>900</v>
      </c>
      <c r="G51" s="17">
        <v>750</v>
      </c>
      <c r="H51" s="9">
        <f t="shared" si="5"/>
        <v>900</v>
      </c>
      <c r="I51" s="9">
        <f t="shared" si="1"/>
        <v>150</v>
      </c>
      <c r="J51" s="9">
        <f t="shared" si="2"/>
        <v>20</v>
      </c>
      <c r="Q51" s="8"/>
    </row>
    <row r="52" spans="1:17" x14ac:dyDescent="0.25">
      <c r="A52" s="20" t="s">
        <v>57</v>
      </c>
      <c r="B52" s="12" t="s">
        <v>10</v>
      </c>
      <c r="C52" s="14">
        <v>1166.67</v>
      </c>
      <c r="D52" s="14">
        <v>1100</v>
      </c>
      <c r="E52" s="14">
        <v>1100</v>
      </c>
      <c r="F52" s="14">
        <v>1100</v>
      </c>
      <c r="G52" s="17">
        <v>1000</v>
      </c>
      <c r="H52" s="9">
        <f t="shared" si="5"/>
        <v>1116.6675</v>
      </c>
      <c r="I52" s="9">
        <f t="shared" si="1"/>
        <v>116.66750000000002</v>
      </c>
      <c r="J52" s="9">
        <f t="shared" si="2"/>
        <v>11.666750000000002</v>
      </c>
      <c r="Q52" s="8"/>
    </row>
    <row r="53" spans="1:17" ht="18" customHeight="1" x14ac:dyDescent="0.25">
      <c r="A53" s="20" t="s">
        <v>58</v>
      </c>
      <c r="B53" s="12" t="s">
        <v>10</v>
      </c>
      <c r="C53" s="14">
        <v>625</v>
      </c>
      <c r="D53" s="14">
        <v>600</v>
      </c>
      <c r="E53" s="14">
        <v>600</v>
      </c>
      <c r="F53" s="14">
        <v>600</v>
      </c>
      <c r="G53" s="17">
        <v>750</v>
      </c>
      <c r="H53" s="9">
        <f t="shared" si="5"/>
        <v>606.25</v>
      </c>
      <c r="I53" s="9">
        <f t="shared" si="1"/>
        <v>-143.75</v>
      </c>
      <c r="J53" s="9">
        <f t="shared" si="2"/>
        <v>-19.166666666666668</v>
      </c>
      <c r="Q53" s="8"/>
    </row>
    <row r="54" spans="1:17" ht="15" customHeight="1" x14ac:dyDescent="0.25">
      <c r="A54" s="20" t="s">
        <v>59</v>
      </c>
      <c r="B54" s="12" t="s">
        <v>10</v>
      </c>
      <c r="C54" s="14">
        <v>400</v>
      </c>
      <c r="D54" s="14">
        <v>400</v>
      </c>
      <c r="E54" s="14">
        <v>305</v>
      </c>
      <c r="F54" s="14">
        <v>320</v>
      </c>
      <c r="G54" s="17">
        <v>317.92</v>
      </c>
      <c r="H54" s="9">
        <f>(C54+D54+E54+F54)/4</f>
        <v>356.25</v>
      </c>
      <c r="I54" s="9">
        <f t="shared" si="1"/>
        <v>38.329999999999984</v>
      </c>
      <c r="J54" s="9">
        <f t="shared" si="2"/>
        <v>12.056492199295414</v>
      </c>
      <c r="Q54" s="8"/>
    </row>
    <row r="55" spans="1:17" ht="19.5" customHeight="1" x14ac:dyDescent="0.25">
      <c r="A55" s="20" t="s">
        <v>60</v>
      </c>
      <c r="B55" s="12" t="s">
        <v>10</v>
      </c>
      <c r="C55" s="14">
        <v>300</v>
      </c>
      <c r="D55" s="14">
        <v>300</v>
      </c>
      <c r="E55" s="14">
        <v>308.33</v>
      </c>
      <c r="F55" s="14">
        <v>350</v>
      </c>
      <c r="G55" s="18">
        <v>300</v>
      </c>
      <c r="H55" s="9">
        <f t="shared" si="5"/>
        <v>314.58249999999998</v>
      </c>
      <c r="I55" s="9">
        <f t="shared" si="1"/>
        <v>14.582499999999982</v>
      </c>
      <c r="J55" s="9">
        <f t="shared" si="2"/>
        <v>4.8608333333333276</v>
      </c>
      <c r="Q55" s="8"/>
    </row>
    <row r="56" spans="1:17" ht="30" customHeight="1" x14ac:dyDescent="0.25">
      <c r="A56" s="20" t="s">
        <v>15</v>
      </c>
      <c r="B56" s="25" t="s">
        <v>14</v>
      </c>
      <c r="C56" s="14">
        <v>300</v>
      </c>
      <c r="D56" s="14">
        <v>280</v>
      </c>
      <c r="E56" s="14">
        <v>263.33</v>
      </c>
      <c r="F56" s="14">
        <v>260</v>
      </c>
      <c r="G56" s="18">
        <v>300</v>
      </c>
      <c r="H56" s="9">
        <f t="shared" si="5"/>
        <v>275.83249999999998</v>
      </c>
      <c r="I56" s="9">
        <f t="shared" si="1"/>
        <v>-24.167500000000018</v>
      </c>
      <c r="J56" s="9">
        <f t="shared" si="2"/>
        <v>-8.0558333333333394</v>
      </c>
      <c r="Q56" s="8"/>
    </row>
    <row r="57" spans="1:17" ht="31.5" customHeight="1" x14ac:dyDescent="0.25">
      <c r="A57" s="27" t="s">
        <v>16</v>
      </c>
      <c r="B57" s="27"/>
      <c r="C57" s="27"/>
      <c r="D57" s="27"/>
      <c r="E57" s="27"/>
      <c r="F57" s="27"/>
      <c r="G57" s="27"/>
      <c r="H57" s="27"/>
      <c r="I57" s="27"/>
      <c r="J57" s="27"/>
      <c r="Q57" s="8"/>
    </row>
    <row r="58" spans="1:17" x14ac:dyDescent="0.25">
      <c r="A58" s="22" t="s">
        <v>18</v>
      </c>
      <c r="B58" s="12" t="s">
        <v>17</v>
      </c>
      <c r="C58" s="10">
        <v>650</v>
      </c>
      <c r="D58" s="10">
        <v>650</v>
      </c>
      <c r="E58" s="10">
        <v>670</v>
      </c>
      <c r="F58" s="10">
        <v>680</v>
      </c>
      <c r="G58" s="22">
        <v>650</v>
      </c>
      <c r="H58" s="9">
        <f t="shared" si="5"/>
        <v>662.5</v>
      </c>
      <c r="I58" s="9">
        <f>H58-G58</f>
        <v>12.5</v>
      </c>
      <c r="J58" s="9">
        <f>(I58*100)/G58</f>
        <v>1.9230769230769231</v>
      </c>
      <c r="Q58" s="8"/>
    </row>
    <row r="59" spans="1:17" x14ac:dyDescent="0.25">
      <c r="A59" s="22" t="s">
        <v>20</v>
      </c>
      <c r="B59" s="12" t="s">
        <v>19</v>
      </c>
      <c r="C59" s="10">
        <v>5800</v>
      </c>
      <c r="D59" s="10">
        <v>5800</v>
      </c>
      <c r="E59" s="10">
        <v>5800</v>
      </c>
      <c r="F59" s="10">
        <v>5800</v>
      </c>
      <c r="G59" s="22">
        <v>5800</v>
      </c>
      <c r="H59" s="9">
        <f t="shared" si="5"/>
        <v>5800</v>
      </c>
      <c r="I59" s="9">
        <f>H59-G59</f>
        <v>0</v>
      </c>
      <c r="J59" s="9">
        <f>(I59*100)/G59</f>
        <v>0</v>
      </c>
      <c r="Q59" s="8"/>
    </row>
    <row r="60" spans="1:17" ht="23.25" customHeight="1" x14ac:dyDescent="0.25">
      <c r="A60" s="22" t="s">
        <v>21</v>
      </c>
      <c r="B60" s="12" t="s">
        <v>24</v>
      </c>
      <c r="C60" s="10">
        <v>540</v>
      </c>
      <c r="D60" s="10">
        <v>540</v>
      </c>
      <c r="E60" s="10">
        <v>540</v>
      </c>
      <c r="F60" s="10">
        <v>540</v>
      </c>
      <c r="G60" s="22">
        <v>540</v>
      </c>
      <c r="H60" s="9">
        <f t="shared" si="5"/>
        <v>540</v>
      </c>
      <c r="I60" s="9">
        <f>H60-G60</f>
        <v>0</v>
      </c>
      <c r="J60" s="9">
        <f>(I60*100)/G60</f>
        <v>0</v>
      </c>
      <c r="Q60" s="8"/>
    </row>
    <row r="61" spans="1:17" ht="32.25" customHeight="1" x14ac:dyDescent="0.25">
      <c r="A61" s="4"/>
      <c r="B61" s="7"/>
      <c r="C61" s="4"/>
      <c r="D61" s="4"/>
      <c r="E61" s="4"/>
      <c r="F61" s="4"/>
      <c r="G61" s="4"/>
      <c r="H61" s="4"/>
      <c r="I61" s="4"/>
      <c r="J61" s="4"/>
      <c r="Q61" s="8"/>
    </row>
    <row r="62" spans="1:17" x14ac:dyDescent="0.25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 x14ac:dyDescent="0.25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 x14ac:dyDescent="0.25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 x14ac:dyDescent="0.25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 x14ac:dyDescent="0.25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 x14ac:dyDescent="0.25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 x14ac:dyDescent="0.25">
      <c r="A68" s="4"/>
      <c r="B68" s="7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7:J57"/>
    <mergeCell ref="Q11:Q20"/>
    <mergeCell ref="Q22:Q30"/>
    <mergeCell ref="A24:J24"/>
    <mergeCell ref="Q31:Q40"/>
    <mergeCell ref="A37:J37"/>
    <mergeCell ref="A49:J49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جويلية 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2014-07-31T10:32:32Z</dcterms:modified>
</cp:coreProperties>
</file>