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480" yWindow="300" windowWidth="12120" windowHeight="9120"/>
  </bookViews>
  <sheets>
    <sheet name="افريل" sheetId="13" r:id="rId1"/>
  </sheets>
  <calcPr calcId="144525"/>
</workbook>
</file>

<file path=xl/calcChain.xml><?xml version="1.0" encoding="utf-8"?>
<calcChain xmlns="http://schemas.openxmlformats.org/spreadsheetml/2006/main">
  <c r="H45" i="13" l="1"/>
  <c r="H37" i="13"/>
  <c r="H36" i="13"/>
  <c r="I36" i="13" s="1"/>
  <c r="J36" i="13" s="1"/>
  <c r="H58" i="13" l="1"/>
  <c r="I58" i="13" s="1"/>
  <c r="J58" i="13" s="1"/>
  <c r="H57" i="13"/>
  <c r="I57" i="13" s="1"/>
  <c r="J57" i="13" s="1"/>
  <c r="H56" i="13"/>
  <c r="I56" i="13" s="1"/>
  <c r="J56" i="13" s="1"/>
  <c r="H54" i="13"/>
  <c r="I54" i="13" s="1"/>
  <c r="J54" i="13" s="1"/>
  <c r="H53" i="13"/>
  <c r="I53" i="13" s="1"/>
  <c r="J53" i="13" s="1"/>
  <c r="H52" i="13"/>
  <c r="I52" i="13" s="1"/>
  <c r="J52" i="13" s="1"/>
  <c r="H51" i="13"/>
  <c r="I51" i="13" s="1"/>
  <c r="J51" i="13" s="1"/>
  <c r="H50" i="13"/>
  <c r="I50" i="13" s="1"/>
  <c r="J50" i="13" s="1"/>
  <c r="H49" i="13"/>
  <c r="I49" i="13" s="1"/>
  <c r="J49" i="13" s="1"/>
  <c r="H48" i="13"/>
  <c r="I48" i="13" s="1"/>
  <c r="J48" i="13" s="1"/>
  <c r="H44" i="13"/>
  <c r="I44" i="13" s="1"/>
  <c r="J44" i="13" s="1"/>
  <c r="H43" i="13"/>
  <c r="I43" i="13" s="1"/>
  <c r="J43" i="13" s="1"/>
  <c r="H42" i="13"/>
  <c r="I42" i="13" s="1"/>
  <c r="J42" i="13" s="1"/>
  <c r="H41" i="13"/>
  <c r="I41" i="13" s="1"/>
  <c r="J41" i="13" s="1"/>
  <c r="H40" i="13"/>
  <c r="I40" i="13" s="1"/>
  <c r="J40" i="13" s="1"/>
  <c r="H38" i="13"/>
  <c r="H35" i="13"/>
  <c r="I35" i="13" s="1"/>
  <c r="J35" i="13" s="1"/>
  <c r="H34" i="13"/>
  <c r="I34" i="13" s="1"/>
  <c r="J34" i="13" s="1"/>
  <c r="H33" i="13"/>
  <c r="I33" i="13" s="1"/>
  <c r="J33" i="13" s="1"/>
  <c r="H32" i="13"/>
  <c r="I32" i="13" s="1"/>
  <c r="J32" i="13" s="1"/>
  <c r="H31" i="13"/>
  <c r="I31" i="13" s="1"/>
  <c r="J31" i="13" s="1"/>
  <c r="H30" i="13"/>
  <c r="I30" i="13" s="1"/>
  <c r="J30" i="13" s="1"/>
  <c r="H29" i="13"/>
  <c r="I29" i="13" s="1"/>
  <c r="J29" i="13" s="1"/>
  <c r="H28" i="13"/>
  <c r="I28" i="13" s="1"/>
  <c r="J28" i="13" s="1"/>
  <c r="H27" i="13"/>
  <c r="I27" i="13" s="1"/>
  <c r="J27" i="13" s="1"/>
  <c r="H26" i="13"/>
  <c r="I26" i="13" s="1"/>
  <c r="J26" i="13" s="1"/>
  <c r="H25" i="13"/>
  <c r="I25" i="13" s="1"/>
  <c r="J25" i="13" s="1"/>
  <c r="H23" i="13"/>
  <c r="I23" i="13" s="1"/>
  <c r="J23" i="13" s="1"/>
  <c r="H22" i="13"/>
  <c r="I22" i="13" s="1"/>
  <c r="J22" i="13" s="1"/>
  <c r="H21" i="13"/>
  <c r="I21" i="13" s="1"/>
  <c r="J21" i="13" s="1"/>
  <c r="I20" i="13"/>
  <c r="J20" i="13" s="1"/>
  <c r="H20" i="13"/>
  <c r="H19" i="13"/>
  <c r="I19" i="13" s="1"/>
  <c r="J19" i="13" s="1"/>
  <c r="H18" i="13"/>
  <c r="I18" i="13" s="1"/>
  <c r="J18" i="13" s="1"/>
  <c r="H17" i="13"/>
  <c r="I17" i="13" s="1"/>
  <c r="J17" i="13" s="1"/>
  <c r="H16" i="13"/>
  <c r="I16" i="13" s="1"/>
  <c r="J16" i="13" s="1"/>
  <c r="H15" i="13"/>
  <c r="I15" i="13" s="1"/>
  <c r="J15" i="13" s="1"/>
  <c r="H14" i="13"/>
  <c r="I14" i="13" s="1"/>
  <c r="J14" i="13" s="1"/>
  <c r="H13" i="13"/>
  <c r="I13" i="13" s="1"/>
  <c r="J13" i="13" s="1"/>
  <c r="H12" i="13"/>
  <c r="I12" i="13" s="1"/>
  <c r="J12" i="13" s="1"/>
  <c r="H11" i="13"/>
  <c r="I11" i="13" s="1"/>
  <c r="J11" i="13" s="1"/>
  <c r="H10" i="13"/>
  <c r="I10" i="13" s="1"/>
  <c r="J10" i="13" s="1"/>
  <c r="H9" i="13"/>
  <c r="I9" i="13" s="1"/>
  <c r="J9" i="13" s="1"/>
  <c r="H8" i="13"/>
  <c r="I8" i="13" s="1"/>
  <c r="J8" i="13" s="1"/>
  <c r="H7" i="13"/>
  <c r="I7" i="13" s="1"/>
  <c r="J7" i="13" s="1"/>
  <c r="H6" i="13"/>
  <c r="I6" i="13" s="1"/>
  <c r="J6" i="13" s="1"/>
</calcChain>
</file>

<file path=xl/sharedStrings.xml><?xml version="1.0" encoding="utf-8"?>
<sst xmlns="http://schemas.openxmlformats.org/spreadsheetml/2006/main" count="131" uniqueCount="79">
  <si>
    <t>تطورات وتغيرات الأسعار</t>
  </si>
  <si>
    <t>متوسط الأسعار الشهري</t>
  </si>
  <si>
    <t>المعدلات المسجلة خلال أسابيع الشهر</t>
  </si>
  <si>
    <t>الوحدة</t>
  </si>
  <si>
    <t>المواد</t>
  </si>
  <si>
    <t>النسبة (%)</t>
  </si>
  <si>
    <t>(دج)</t>
  </si>
  <si>
    <t>الشهر المعني</t>
  </si>
  <si>
    <t>الشهر السابق</t>
  </si>
  <si>
    <t>1- مواد غذائية</t>
  </si>
  <si>
    <t>كلغ</t>
  </si>
  <si>
    <t>2- خضر</t>
  </si>
  <si>
    <t>3- فواكه</t>
  </si>
  <si>
    <t>4- اللحوم الحمراء والبيضاء، البيض</t>
  </si>
  <si>
    <t>صفيحة 30 بيضة</t>
  </si>
  <si>
    <t>البيض</t>
  </si>
  <si>
    <t>5- مواد البناء</t>
  </si>
  <si>
    <t>50 كلغ</t>
  </si>
  <si>
    <t>الاسمنت الرمادي</t>
  </si>
  <si>
    <t>قنطار</t>
  </si>
  <si>
    <t>حديد الخرسانة</t>
  </si>
  <si>
    <t>الخشب</t>
  </si>
  <si>
    <t>الأســـــعار</t>
  </si>
  <si>
    <t>الأســــعار</t>
  </si>
  <si>
    <t>الحدة (04م)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</si>
  <si>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</si>
  <si>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</si>
  <si>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</si>
  <si>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</si>
  <si>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</si>
  <si>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</t>
  </si>
  <si>
    <t xml:space="preserve">حليب مبستر </t>
  </si>
  <si>
    <t>الـبـــــن</t>
  </si>
  <si>
    <t>الشاي-الخيمة-علبة125غ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</si>
  <si>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</si>
  <si>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</si>
  <si>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</si>
  <si>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</si>
  <si>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</si>
  <si>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</si>
  <si>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</si>
  <si>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>طماطم مصبـرة مستوردة</t>
  </si>
  <si>
    <t>بطاطا</t>
  </si>
  <si>
    <t>طماطم طازجــة</t>
  </si>
  <si>
    <t>خس</t>
  </si>
  <si>
    <t xml:space="preserve">قرعة </t>
  </si>
  <si>
    <t>جزر</t>
  </si>
  <si>
    <t>فلفل حلو</t>
  </si>
  <si>
    <t>فلفل حار</t>
  </si>
  <si>
    <t>شمـنــدر</t>
  </si>
  <si>
    <t xml:space="preserve">الـثــــوم المحلي </t>
  </si>
  <si>
    <t>الثوم المستورد</t>
  </si>
  <si>
    <t>تمــور</t>
  </si>
  <si>
    <t>تفاح مستورد</t>
  </si>
  <si>
    <t xml:space="preserve">تفاح محلي </t>
  </si>
  <si>
    <t>مـــوز</t>
  </si>
  <si>
    <t>لحم غنم محلي</t>
  </si>
  <si>
    <t>لحم غنم مجمد مستورد</t>
  </si>
  <si>
    <t>لحم بقر محلي</t>
  </si>
  <si>
    <t>لحم بقر مجمد مستورد</t>
  </si>
  <si>
    <t>لحم الدجـاج (مفرغ)</t>
  </si>
  <si>
    <t>ديـك رومـي</t>
  </si>
  <si>
    <t xml:space="preserve"> كلغ</t>
  </si>
  <si>
    <t>500غ</t>
  </si>
  <si>
    <t>1ل</t>
  </si>
  <si>
    <t>البرتقال</t>
  </si>
  <si>
    <t>/</t>
  </si>
  <si>
    <t>الأسبوع الأول</t>
  </si>
  <si>
    <t>الأسبوع الثاني</t>
  </si>
  <si>
    <t>الأسبوع الثالث</t>
  </si>
  <si>
    <t>الأسبوع الرابع</t>
  </si>
  <si>
    <r>
      <t>مسحـوق حليــب للكبـار</t>
    </r>
    <r>
      <rPr>
        <b/>
        <sz val="11"/>
        <color theme="1"/>
        <rFont val="Calibri"/>
        <family val="2"/>
        <scheme val="minor"/>
      </rPr>
      <t>(gloria)</t>
    </r>
  </si>
  <si>
    <r>
      <t>بصل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جاف</t>
    </r>
  </si>
  <si>
    <t>البازلاء</t>
  </si>
  <si>
    <t>تغيرات الأسعار لبعض المواد خلال شهرافريل  2014</t>
  </si>
  <si>
    <t>جدول يبين تطورات الأسعار الشهرية شهر افريل  2014</t>
  </si>
  <si>
    <t>الخيار</t>
  </si>
  <si>
    <t>الارضي الشوكي</t>
  </si>
  <si>
    <t>الفراولة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</si>
</sst>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00.00"/>
    <numFmt numFmtId="165" formatCode="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4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 readingOrder="2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readingOrder="2"/>
    </xf>
    <xf numFmtId="0" fontId="1" fillId="0" borderId="0" xfId="0" applyFont="1" applyAlignment="1">
      <alignment vertical="center" textRotation="180"/>
    </xf>
    <xf numFmtId="164" fontId="0" fillId="0" borderId="6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readingOrder="2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readingOrder="2"/>
    </xf>
    <xf numFmtId="164" fontId="0" fillId="0" borderId="3" xfId="0" applyNumberFormat="1" applyFont="1" applyBorder="1" applyAlignment="1">
      <alignment horizontal="center" vertical="center" readingOrder="2"/>
    </xf>
    <xf numFmtId="164" fontId="0" fillId="0" borderId="8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readingOrder="2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readingOrder="2"/>
    </xf>
    <xf numFmtId="164" fontId="0" fillId="0" borderId="8" xfId="0" applyNumberFormat="1" applyFont="1" applyBorder="1" applyAlignment="1">
      <alignment horizontal="center" vertical="center" readingOrder="2"/>
    </xf>
    <xf numFmtId="164" fontId="0" fillId="0" borderId="9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wrapText="1" readingOrder="2"/>
    </xf>
    <xf numFmtId="2" fontId="0" fillId="0" borderId="8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 readingOrder="2"/>
    </xf>
    <xf numFmtId="2" fontId="1" fillId="0" borderId="3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 readingOrder="2"/>
    </xf>
    <xf numFmtId="165" fontId="1" fillId="0" borderId="9" xfId="0" applyNumberFormat="1" applyFont="1" applyBorder="1" applyAlignment="1">
      <alignment horizontal="center" vertical="center" readingOrder="2"/>
    </xf>
    <xf numFmtId="165" fontId="1" fillId="0" borderId="8" xfId="0" applyNumberFormat="1" applyFont="1" applyBorder="1" applyAlignment="1">
      <alignment horizontal="center" vertical="center" wrapText="1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5" xfId="0" applyFont="1" applyBorder="1" applyAlignment="1">
      <alignment horizontal="center" vertical="center" wrapText="1" readingOrder="2"/>
    </xf>
    <xf numFmtId="0" fontId="3" fillId="0" borderId="7" xfId="0" applyFont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 wrapText="1" readingOrder="2"/>
    </xf>
    <xf numFmtId="164" fontId="1" fillId="0" borderId="5" xfId="0" applyNumberFormat="1" applyFont="1" applyBorder="1" applyAlignment="1">
      <alignment horizontal="center" vertical="center" readingOrder="2"/>
    </xf>
    <xf numFmtId="0" fontId="0" fillId="0" borderId="1" xfId="0" applyBorder="1" applyAlignment="1">
      <alignment horizontal="center"/>
    </xf>
    <xf numFmtId="43" fontId="0" fillId="0" borderId="1" xfId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readingOrder="2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3" xfId="1" applyFont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 readingOrder="2"/>
    </xf>
    <xf numFmtId="164" fontId="0" fillId="2" borderId="8" xfId="0" applyNumberFormat="1" applyFill="1" applyBorder="1" applyAlignment="1">
      <alignment horizontal="center" vertical="center" readingOrder="2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 readingOrder="2"/>
    </xf>
    <xf numFmtId="164" fontId="1" fillId="0" borderId="11" xfId="0" applyNumberFormat="1" applyFont="1" applyBorder="1" applyAlignment="1">
      <alignment horizontal="center" vertical="center" readingOrder="2"/>
    </xf>
    <xf numFmtId="164" fontId="0" fillId="0" borderId="11" xfId="0" applyNumberFormat="1" applyFont="1" applyBorder="1" applyAlignment="1">
      <alignment horizontal="center" vertical="center"/>
    </xf>
    <xf numFmtId="164" fontId="0" fillId="0" borderId="13" xfId="0" applyNumberFormat="1" applyFont="1" applyBorder="1" applyAlignment="1">
      <alignment horizontal="center" vertical="center"/>
    </xf>
    <xf numFmtId="164" fontId="1" fillId="2" borderId="11" xfId="0" applyNumberFormat="1" applyFont="1" applyFill="1" applyBorder="1" applyAlignment="1">
      <alignment horizontal="center" vertical="center" readingOrder="2"/>
    </xf>
    <xf numFmtId="2" fontId="0" fillId="0" borderId="11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164" fontId="1" fillId="0" borderId="0" xfId="0" applyNumberFormat="1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/>
    </xf>
    <xf numFmtId="164" fontId="1" fillId="0" borderId="2" xfId="0" applyNumberFormat="1" applyFont="1" applyBorder="1" applyAlignment="1">
      <alignment horizontal="center" vertical="center" readingOrder="2"/>
    </xf>
    <xf numFmtId="164" fontId="1" fillId="0" borderId="7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readingOrder="2"/>
    </xf>
    <xf numFmtId="164" fontId="1" fillId="0" borderId="8" xfId="0" applyNumberFormat="1" applyFont="1" applyBorder="1" applyAlignment="1">
      <alignment horizontal="center" vertical="center" readingOrder="2"/>
    </xf>
    <xf numFmtId="164" fontId="1" fillId="0" borderId="3" xfId="0" applyNumberFormat="1" applyFont="1" applyBorder="1" applyAlignment="1">
      <alignment horizontal="center" vertical="center" wrapText="1" readingOrder="2"/>
    </xf>
    <xf numFmtId="164" fontId="1" fillId="0" borderId="4" xfId="0" applyNumberFormat="1" applyFont="1" applyBorder="1" applyAlignment="1">
      <alignment horizontal="center" vertical="center" wrapText="1" readingOrder="2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387978142076"/>
          <c:y val="7.4141606213342731E-2"/>
          <c:w val="0.68309841366071011"/>
          <c:h val="0.73300252232540164"/>
        </c:manualLayout>
      </c:layout>
      <c:lineChart>
        <c:grouping val="standard"/>
        <c:varyColors val="0"/>
        <c:ser>
          <c:idx val="1"/>
          <c:order val="0"/>
          <c:tx>
            <c:v>مسحوق حليب كبار (gloria)</c:v>
          </c:tx>
          <c:val>
            <c:numRef>
              <c:f>افريل!$C$12:$F$12</c:f>
              <c:numCache>
                <c:formatCode>0.00</c:formatCode>
                <c:ptCount val="4"/>
                <c:pt idx="0">
                  <c:v>420</c:v>
                </c:pt>
                <c:pt idx="1">
                  <c:v>420</c:v>
                </c:pt>
                <c:pt idx="2">
                  <c:v>420</c:v>
                </c:pt>
                <c:pt idx="3">
                  <c:v>420</c:v>
                </c:pt>
              </c:numCache>
            </c:numRef>
          </c:val>
          <c:smooth val="0"/>
        </c:ser>
        <c:ser>
          <c:idx val="3"/>
          <c:order val="1"/>
          <c:tx>
            <c:v>عجائن غذائية</c:v>
          </c:tx>
          <c:val>
            <c:numRef>
              <c:f>افريل!$C$22:$F$22</c:f>
              <c:numCache>
                <c:formatCode>0.00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95424"/>
        <c:axId val="89496960"/>
      </c:lineChart>
      <c:catAx>
        <c:axId val="89495424"/>
        <c:scaling>
          <c:orientation val="minMax"/>
        </c:scaling>
        <c:delete val="0"/>
        <c:axPos val="b"/>
        <c:majorTickMark val="out"/>
        <c:minorTickMark val="none"/>
        <c:tickLblPos val="nextTo"/>
        <c:crossAx val="89496960"/>
        <c:crosses val="autoZero"/>
        <c:auto val="1"/>
        <c:lblAlgn val="ctr"/>
        <c:lblOffset val="100"/>
        <c:noMultiLvlLbl val="0"/>
      </c:catAx>
      <c:valAx>
        <c:axId val="894969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9495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9"/>
          <c:w val="0.17791490052458411"/>
          <c:h val="0.60137659442174851"/>
        </c:manualLayout>
      </c:layout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818681297166"/>
          <c:y val="5.7985497251485295E-2"/>
          <c:w val="0.68456190630663083"/>
          <c:h val="0.77237560745115408"/>
        </c:manualLayout>
      </c:layout>
      <c:lineChart>
        <c:grouping val="standard"/>
        <c:varyColors val="0"/>
        <c:ser>
          <c:idx val="0"/>
          <c:order val="0"/>
          <c:tx>
            <c:v>لحم دجاج (مفرغ)</c:v>
          </c:tx>
          <c:val>
            <c:numRef>
              <c:f>افريل!$C$52:$F$52</c:f>
              <c:numCache>
                <c:formatCode>0.00</c:formatCode>
                <c:ptCount val="4"/>
                <c:pt idx="0">
                  <c:v>330</c:v>
                </c:pt>
                <c:pt idx="1">
                  <c:v>330</c:v>
                </c:pt>
                <c:pt idx="2">
                  <c:v>315</c:v>
                </c:pt>
                <c:pt idx="3">
                  <c:v>320</c:v>
                </c:pt>
              </c:numCache>
            </c:numRef>
          </c:val>
          <c:smooth val="0"/>
        </c:ser>
        <c:ser>
          <c:idx val="2"/>
          <c:order val="1"/>
          <c:tx>
            <c:v>البيض</c:v>
          </c:tx>
          <c:val>
            <c:numRef>
              <c:f>افريل!$C$54:$F$54</c:f>
              <c:numCache>
                <c:formatCode>0.00</c:formatCode>
                <c:ptCount val="4"/>
                <c:pt idx="0">
                  <c:v>350</c:v>
                </c:pt>
                <c:pt idx="1">
                  <c:v>350</c:v>
                </c:pt>
                <c:pt idx="2">
                  <c:v>350</c:v>
                </c:pt>
                <c:pt idx="3">
                  <c:v>350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08064"/>
        <c:axId val="88409600"/>
      </c:lineChart>
      <c:catAx>
        <c:axId val="88408064"/>
        <c:scaling>
          <c:orientation val="minMax"/>
        </c:scaling>
        <c:delete val="0"/>
        <c:axPos val="b"/>
        <c:majorTickMark val="out"/>
        <c:minorTickMark val="none"/>
        <c:tickLblPos val="nextTo"/>
        <c:crossAx val="88409600"/>
        <c:crosses val="autoZero"/>
        <c:auto val="1"/>
        <c:lblAlgn val="ctr"/>
        <c:lblOffset val="100"/>
        <c:noMultiLvlLbl val="0"/>
      </c:catAx>
      <c:valAx>
        <c:axId val="884096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84080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79480861786441"/>
          <c:y val="6.6225545037898306E-2"/>
          <c:w val="0.68309834804601077"/>
          <c:h val="0.7400289697424004"/>
        </c:manualLayout>
      </c:layout>
      <c:lineChart>
        <c:grouping val="standard"/>
        <c:varyColors val="0"/>
        <c:ser>
          <c:idx val="0"/>
          <c:order val="0"/>
          <c:tx>
            <c:v>تفاح مستورد</c:v>
          </c:tx>
          <c:val>
            <c:numRef>
              <c:f>افريل!$C$41:$F$41</c:f>
              <c:numCache>
                <c:formatCode>00.00</c:formatCode>
                <c:ptCount val="4"/>
                <c:pt idx="0" formatCode="0.00">
                  <c:v>200</c:v>
                </c:pt>
                <c:pt idx="1">
                  <c:v>216.67</c:v>
                </c:pt>
                <c:pt idx="2">
                  <c:v>220</c:v>
                </c:pt>
                <c:pt idx="3">
                  <c:v>220</c:v>
                </c:pt>
              </c:numCache>
            </c:numRef>
          </c:val>
          <c:smooth val="0"/>
        </c:ser>
        <c:ser>
          <c:idx val="1"/>
          <c:order val="1"/>
          <c:tx>
            <c:v>موز</c:v>
          </c:tx>
          <c:val>
            <c:numRef>
              <c:f>افريل!$C$43:$F$43</c:f>
              <c:numCache>
                <c:formatCode>00.00</c:formatCode>
                <c:ptCount val="4"/>
                <c:pt idx="0" formatCode="0.00">
                  <c:v>193.33</c:v>
                </c:pt>
                <c:pt idx="1">
                  <c:v>186.67</c:v>
                </c:pt>
                <c:pt idx="2">
                  <c:v>193.33</c:v>
                </c:pt>
                <c:pt idx="3">
                  <c:v>208.57</c:v>
                </c:pt>
              </c:numCache>
            </c:numRef>
          </c:val>
          <c:smooth val="0"/>
        </c:ser>
        <c:ser>
          <c:idx val="2"/>
          <c:order val="2"/>
          <c:tx>
            <c:v>برتقال</c:v>
          </c:tx>
          <c:val>
            <c:numRef>
              <c:f>افريل!$C$44:$F$44</c:f>
              <c:numCache>
                <c:formatCode>00.00</c:formatCode>
                <c:ptCount val="4"/>
                <c:pt idx="0" formatCode="0.00">
                  <c:v>93.33</c:v>
                </c:pt>
                <c:pt idx="1">
                  <c:v>125</c:v>
                </c:pt>
                <c:pt idx="2">
                  <c:v>110</c:v>
                </c:pt>
                <c:pt idx="3">
                  <c:v>140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31232"/>
        <c:axId val="88437120"/>
      </c:lineChart>
      <c:catAx>
        <c:axId val="88431232"/>
        <c:scaling>
          <c:orientation val="minMax"/>
        </c:scaling>
        <c:delete val="0"/>
        <c:axPos val="b"/>
        <c:majorTickMark val="out"/>
        <c:minorTickMark val="none"/>
        <c:tickLblPos val="nextTo"/>
        <c:crossAx val="88437120"/>
        <c:crosses val="autoZero"/>
        <c:auto val="1"/>
        <c:lblAlgn val="ctr"/>
        <c:lblOffset val="100"/>
        <c:noMultiLvlLbl val="0"/>
      </c:catAx>
      <c:valAx>
        <c:axId val="8843712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8431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خس</c:v>
          </c:tx>
          <c:val>
            <c:numRef>
              <c:f>افريل!$C$28:$F$28</c:f>
              <c:numCache>
                <c:formatCode>00.00</c:formatCode>
                <c:ptCount val="4"/>
                <c:pt idx="0">
                  <c:v>63.33</c:v>
                </c:pt>
                <c:pt idx="1">
                  <c:v>63.33</c:v>
                </c:pt>
                <c:pt idx="2">
                  <c:v>56.67</c:v>
                </c:pt>
                <c:pt idx="3">
                  <c:v>55.71</c:v>
                </c:pt>
              </c:numCache>
            </c:numRef>
          </c:val>
          <c:smooth val="0"/>
        </c:ser>
        <c:ser>
          <c:idx val="1"/>
          <c:order val="1"/>
          <c:tx>
            <c:v>بصل جاف</c:v>
          </c:tx>
          <c:val>
            <c:numRef>
              <c:f>افريل!$C$27:$F$27</c:f>
              <c:numCache>
                <c:formatCode>00.00</c:formatCode>
                <c:ptCount val="4"/>
                <c:pt idx="0">
                  <c:v>25</c:v>
                </c:pt>
                <c:pt idx="1">
                  <c:v>26.67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  <c:smooth val="0"/>
        </c:ser>
        <c:ser>
          <c:idx val="2"/>
          <c:order val="2"/>
          <c:tx>
            <c:v>شمندر</c:v>
          </c:tx>
          <c:val>
            <c:numRef>
              <c:f>افريل!$B$33:$E$33</c:f>
              <c:numCache>
                <c:formatCode>00.00</c:formatCode>
                <c:ptCount val="4"/>
                <c:pt idx="0" formatCode="General">
                  <c:v>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471040"/>
        <c:axId val="88472576"/>
      </c:lineChart>
      <c:catAx>
        <c:axId val="88471040"/>
        <c:scaling>
          <c:orientation val="minMax"/>
        </c:scaling>
        <c:delete val="0"/>
        <c:axPos val="b"/>
        <c:majorTickMark val="out"/>
        <c:minorTickMark val="none"/>
        <c:tickLblPos val="nextTo"/>
        <c:crossAx val="88472576"/>
        <c:crosses val="autoZero"/>
        <c:auto val="1"/>
        <c:lblAlgn val="ctr"/>
        <c:lblOffset val="100"/>
        <c:noMultiLvlLbl val="0"/>
      </c:catAx>
      <c:valAx>
        <c:axId val="88472576"/>
        <c:scaling>
          <c:orientation val="minMax"/>
        </c:scaling>
        <c:delete val="0"/>
        <c:axPos val="l"/>
        <c:majorGridlines/>
        <c:numFmt formatCode="00.00" sourceLinked="1"/>
        <c:majorTickMark val="out"/>
        <c:minorTickMark val="none"/>
        <c:tickLblPos val="nextTo"/>
        <c:crossAx val="88471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291353</xdr:colOff>
      <xdr:row>1</xdr:row>
      <xdr:rowOff>56030</xdr:rowOff>
    </xdr:from>
    <xdr:to>
      <xdr:col>16</xdr:col>
      <xdr:colOff>481852</xdr:colOff>
      <xdr:row>9</xdr:row>
      <xdr:rowOff>358587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358588</xdr:colOff>
      <xdr:row>29</xdr:row>
      <xdr:rowOff>168088</xdr:rowOff>
    </xdr:from>
    <xdr:to>
      <xdr:col>16</xdr:col>
      <xdr:colOff>515470</xdr:colOff>
      <xdr:row>42</xdr:row>
      <xdr:rowOff>78441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29</xdr:row>
      <xdr:rowOff>145677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10</xdr:row>
      <xdr:rowOff>33616</xdr:rowOff>
    </xdr:from>
    <xdr:to>
      <xdr:col>16</xdr:col>
      <xdr:colOff>515469</xdr:colOff>
      <xdr:row>19</xdr:row>
      <xdr:rowOff>179293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"/>
  <sheetViews>
    <sheetView rightToLeft="1" tabSelected="1" zoomScale="85" zoomScaleNormal="85" workbookViewId="0">
      <selection activeCell="F29" sqref="F29:F30"/>
    </sheetView>
  </sheetViews>
  <sheetFormatPr baseColWidth="10" defaultRowHeight="15" x14ac:dyDescent="0.2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 x14ac:dyDescent="0.25">
      <c r="A1" s="67" t="s">
        <v>75</v>
      </c>
      <c r="B1" s="67"/>
      <c r="C1" s="67"/>
      <c r="D1" s="67"/>
      <c r="E1" s="67"/>
      <c r="F1" s="67"/>
      <c r="G1" s="67"/>
      <c r="H1" s="67"/>
      <c r="I1" s="67"/>
      <c r="J1" s="67"/>
      <c r="K1" s="65" t="s">
        <v>74</v>
      </c>
      <c r="L1" s="65"/>
      <c r="M1" s="65"/>
      <c r="N1" s="65"/>
      <c r="O1" s="65"/>
      <c r="P1" s="65"/>
      <c r="Q1" s="65"/>
    </row>
    <row r="2" spans="1:17" ht="16.5" customHeight="1" thickBot="1" x14ac:dyDescent="0.3">
      <c r="A2" s="66"/>
      <c r="B2" s="66"/>
      <c r="C2" s="66"/>
      <c r="D2" s="66"/>
      <c r="E2" s="66"/>
      <c r="F2" s="66"/>
      <c r="G2" s="66"/>
      <c r="H2" s="66"/>
      <c r="I2" s="66"/>
      <c r="J2" s="66"/>
      <c r="Q2" s="64" t="s">
        <v>22</v>
      </c>
    </row>
    <row r="3" spans="1:17" ht="15" customHeight="1" x14ac:dyDescent="0.25">
      <c r="A3" s="68" t="s">
        <v>4</v>
      </c>
      <c r="B3" s="70" t="s">
        <v>3</v>
      </c>
      <c r="C3" s="72" t="s">
        <v>2</v>
      </c>
      <c r="D3" s="72"/>
      <c r="E3" s="72"/>
      <c r="F3" s="72"/>
      <c r="G3" s="72" t="s">
        <v>1</v>
      </c>
      <c r="H3" s="72"/>
      <c r="I3" s="72" t="s">
        <v>0</v>
      </c>
      <c r="J3" s="73"/>
      <c r="Q3" s="64"/>
    </row>
    <row r="4" spans="1:17" ht="30.75" thickBot="1" x14ac:dyDescent="0.3">
      <c r="A4" s="69"/>
      <c r="B4" s="71"/>
      <c r="C4" s="34" t="s">
        <v>67</v>
      </c>
      <c r="D4" s="34" t="s">
        <v>68</v>
      </c>
      <c r="E4" s="34" t="s">
        <v>69</v>
      </c>
      <c r="F4" s="34" t="s">
        <v>70</v>
      </c>
      <c r="G4" s="32" t="s">
        <v>8</v>
      </c>
      <c r="H4" s="32" t="s">
        <v>7</v>
      </c>
      <c r="I4" s="32" t="s">
        <v>6</v>
      </c>
      <c r="J4" s="33" t="s">
        <v>5</v>
      </c>
      <c r="Q4" s="64"/>
    </row>
    <row r="5" spans="1:17" ht="21.75" customHeight="1" thickBot="1" x14ac:dyDescent="0.3">
      <c r="A5" s="63" t="s">
        <v>9</v>
      </c>
      <c r="B5" s="63"/>
      <c r="C5" s="63"/>
      <c r="D5" s="63"/>
      <c r="E5" s="63"/>
      <c r="F5" s="63"/>
      <c r="G5" s="63"/>
      <c r="H5" s="63"/>
      <c r="I5" s="63"/>
      <c r="J5" s="63"/>
      <c r="Q5" s="64"/>
    </row>
    <row r="6" spans="1:17" x14ac:dyDescent="0.25">
      <c r="A6" s="35" t="s">
        <v>25</v>
      </c>
      <c r="B6" s="9" t="s">
        <v>19</v>
      </c>
      <c r="C6" s="29">
        <v>3600</v>
      </c>
      <c r="D6" s="29">
        <v>3600</v>
      </c>
      <c r="E6" s="29">
        <v>3600</v>
      </c>
      <c r="F6" s="29">
        <v>3600</v>
      </c>
      <c r="G6" s="29">
        <v>3600</v>
      </c>
      <c r="H6" s="19">
        <f t="shared" ref="H6:H23" si="0">(C6+D6+E6+F6)/4</f>
        <v>3600</v>
      </c>
      <c r="I6" s="19">
        <f t="shared" ref="I6:I54" si="1">H6-G6</f>
        <v>0</v>
      </c>
      <c r="J6" s="20">
        <f t="shared" ref="J6:J54" si="2">(I6*100)/G6</f>
        <v>0</v>
      </c>
      <c r="Q6" s="64"/>
    </row>
    <row r="7" spans="1:17" x14ac:dyDescent="0.25">
      <c r="A7" s="36" t="s">
        <v>26</v>
      </c>
      <c r="B7" s="2" t="s">
        <v>19</v>
      </c>
      <c r="C7" s="27">
        <v>4000</v>
      </c>
      <c r="D7" s="27">
        <v>4000</v>
      </c>
      <c r="E7" s="27">
        <v>4000</v>
      </c>
      <c r="F7" s="27">
        <v>4000</v>
      </c>
      <c r="G7" s="27">
        <v>4000</v>
      </c>
      <c r="H7" s="12">
        <f t="shared" si="0"/>
        <v>4000</v>
      </c>
      <c r="I7" s="12">
        <f t="shared" si="1"/>
        <v>0</v>
      </c>
      <c r="J7" s="21">
        <f t="shared" si="2"/>
        <v>0</v>
      </c>
      <c r="Q7" s="64"/>
    </row>
    <row r="8" spans="1:17" x14ac:dyDescent="0.25">
      <c r="A8" s="36" t="s">
        <v>27</v>
      </c>
      <c r="B8" s="2" t="s">
        <v>62</v>
      </c>
      <c r="C8" s="27">
        <v>45</v>
      </c>
      <c r="D8" s="27">
        <v>45</v>
      </c>
      <c r="E8" s="27">
        <v>45</v>
      </c>
      <c r="F8" s="27">
        <v>45</v>
      </c>
      <c r="G8" s="27">
        <v>45</v>
      </c>
      <c r="H8" s="12">
        <f t="shared" si="0"/>
        <v>45</v>
      </c>
      <c r="I8" s="12">
        <f t="shared" si="1"/>
        <v>0</v>
      </c>
      <c r="J8" s="21">
        <f t="shared" si="2"/>
        <v>0</v>
      </c>
      <c r="Q8" s="64"/>
    </row>
    <row r="9" spans="1:17" x14ac:dyDescent="0.25">
      <c r="A9" s="36" t="s">
        <v>28</v>
      </c>
      <c r="B9" s="2" t="s">
        <v>10</v>
      </c>
      <c r="C9" s="27">
        <v>85</v>
      </c>
      <c r="D9" s="27">
        <v>85</v>
      </c>
      <c r="E9" s="27">
        <v>85</v>
      </c>
      <c r="F9" s="27">
        <v>85</v>
      </c>
      <c r="G9" s="27">
        <v>85</v>
      </c>
      <c r="H9" s="12">
        <f t="shared" si="0"/>
        <v>85</v>
      </c>
      <c r="I9" s="12">
        <f t="shared" si="1"/>
        <v>0</v>
      </c>
      <c r="J9" s="21">
        <f t="shared" si="2"/>
        <v>0</v>
      </c>
      <c r="Q9" s="64"/>
    </row>
    <row r="10" spans="1:17" ht="30" x14ac:dyDescent="0.25">
      <c r="A10" s="36" t="s">
        <v>29</v>
      </c>
      <c r="B10" s="2" t="s">
        <v>63</v>
      </c>
      <c r="C10" s="27">
        <v>200</v>
      </c>
      <c r="D10" s="27">
        <v>200</v>
      </c>
      <c r="E10" s="27">
        <v>200</v>
      </c>
      <c r="F10" s="27">
        <v>200</v>
      </c>
      <c r="G10" s="27">
        <v>200</v>
      </c>
      <c r="H10" s="12">
        <f t="shared" si="0"/>
        <v>200</v>
      </c>
      <c r="I10" s="12">
        <f t="shared" si="1"/>
        <v>0</v>
      </c>
      <c r="J10" s="21">
        <f t="shared" si="2"/>
        <v>0</v>
      </c>
      <c r="Q10" s="64"/>
    </row>
    <row r="11" spans="1:17" ht="16.5" customHeight="1" x14ac:dyDescent="0.25">
      <c r="A11" s="36" t="s">
        <v>30</v>
      </c>
      <c r="B11" s="2" t="s">
        <v>63</v>
      </c>
      <c r="C11" s="27">
        <v>360</v>
      </c>
      <c r="D11" s="27">
        <v>360</v>
      </c>
      <c r="E11" s="27">
        <v>360</v>
      </c>
      <c r="F11" s="27">
        <v>360</v>
      </c>
      <c r="G11" s="27">
        <v>360</v>
      </c>
      <c r="H11" s="12">
        <f t="shared" si="0"/>
        <v>360</v>
      </c>
      <c r="I11" s="12">
        <f t="shared" si="1"/>
        <v>0</v>
      </c>
      <c r="J11" s="21">
        <f t="shared" si="2"/>
        <v>0</v>
      </c>
      <c r="Q11" s="64" t="s">
        <v>22</v>
      </c>
    </row>
    <row r="12" spans="1:17" ht="29.25" customHeight="1" x14ac:dyDescent="0.25">
      <c r="A12" s="36" t="s">
        <v>71</v>
      </c>
      <c r="B12" s="2" t="s">
        <v>63</v>
      </c>
      <c r="C12" s="27">
        <v>420</v>
      </c>
      <c r="D12" s="27">
        <v>420</v>
      </c>
      <c r="E12" s="27">
        <v>420</v>
      </c>
      <c r="F12" s="27">
        <v>420</v>
      </c>
      <c r="G12" s="27">
        <v>420</v>
      </c>
      <c r="H12" s="12">
        <f t="shared" si="0"/>
        <v>420</v>
      </c>
      <c r="I12" s="12">
        <f t="shared" si="1"/>
        <v>0</v>
      </c>
      <c r="J12" s="21">
        <f t="shared" si="2"/>
        <v>0</v>
      </c>
      <c r="Q12" s="64"/>
    </row>
    <row r="13" spans="1:17" x14ac:dyDescent="0.25">
      <c r="A13" s="36" t="s">
        <v>31</v>
      </c>
      <c r="B13" s="2" t="s">
        <v>64</v>
      </c>
      <c r="C13" s="27">
        <v>25</v>
      </c>
      <c r="D13" s="27">
        <v>25</v>
      </c>
      <c r="E13" s="27">
        <v>25</v>
      </c>
      <c r="F13" s="27">
        <v>25</v>
      </c>
      <c r="G13" s="27">
        <v>25</v>
      </c>
      <c r="H13" s="12">
        <f t="shared" si="0"/>
        <v>25</v>
      </c>
      <c r="I13" s="12">
        <f t="shared" si="1"/>
        <v>0</v>
      </c>
      <c r="J13" s="21">
        <f t="shared" si="2"/>
        <v>0</v>
      </c>
      <c r="Q13" s="64"/>
    </row>
    <row r="14" spans="1:17" ht="15" customHeight="1" x14ac:dyDescent="0.25">
      <c r="A14" s="36" t="s">
        <v>32</v>
      </c>
      <c r="B14" s="2" t="s">
        <v>10</v>
      </c>
      <c r="C14" s="27">
        <v>580</v>
      </c>
      <c r="D14" s="27">
        <v>580</v>
      </c>
      <c r="E14" s="27">
        <v>580</v>
      </c>
      <c r="F14" s="27">
        <v>580</v>
      </c>
      <c r="G14" s="27">
        <v>580</v>
      </c>
      <c r="H14" s="12">
        <f t="shared" si="0"/>
        <v>580</v>
      </c>
      <c r="I14" s="12">
        <f t="shared" si="1"/>
        <v>0</v>
      </c>
      <c r="J14" s="21">
        <f t="shared" si="2"/>
        <v>0</v>
      </c>
      <c r="Q14" s="64"/>
    </row>
    <row r="15" spans="1:17" ht="15" customHeight="1" x14ac:dyDescent="0.25">
      <c r="A15" s="36" t="s">
        <v>33</v>
      </c>
      <c r="B15" s="2" t="s">
        <v>10</v>
      </c>
      <c r="C15" s="27">
        <v>400</v>
      </c>
      <c r="D15" s="27">
        <v>400</v>
      </c>
      <c r="E15" s="27">
        <v>400</v>
      </c>
      <c r="F15" s="27">
        <v>400</v>
      </c>
      <c r="G15" s="27">
        <v>400</v>
      </c>
      <c r="H15" s="12">
        <f t="shared" si="0"/>
        <v>400</v>
      </c>
      <c r="I15" s="12">
        <f t="shared" si="1"/>
        <v>0</v>
      </c>
      <c r="J15" s="21">
        <f t="shared" si="2"/>
        <v>0</v>
      </c>
      <c r="Q15" s="64"/>
    </row>
    <row r="16" spans="1:17" ht="15" customHeight="1" x14ac:dyDescent="0.25">
      <c r="A16" s="36" t="s">
        <v>34</v>
      </c>
      <c r="B16" s="2" t="s">
        <v>63</v>
      </c>
      <c r="C16" s="27">
        <v>175</v>
      </c>
      <c r="D16" s="27">
        <v>175</v>
      </c>
      <c r="E16" s="27">
        <v>175</v>
      </c>
      <c r="F16" s="27">
        <v>175</v>
      </c>
      <c r="G16" s="27">
        <v>175</v>
      </c>
      <c r="H16" s="12">
        <f t="shared" si="0"/>
        <v>175</v>
      </c>
      <c r="I16" s="12">
        <f t="shared" si="1"/>
        <v>0</v>
      </c>
      <c r="J16" s="21">
        <f t="shared" si="2"/>
        <v>0</v>
      </c>
      <c r="Q16" s="64"/>
    </row>
    <row r="17" spans="1:17" ht="15" customHeight="1" x14ac:dyDescent="0.25">
      <c r="A17" s="36" t="s">
        <v>35</v>
      </c>
      <c r="B17" s="2" t="s">
        <v>10</v>
      </c>
      <c r="C17" s="27">
        <v>580</v>
      </c>
      <c r="D17" s="27">
        <v>580</v>
      </c>
      <c r="E17" s="27">
        <v>580</v>
      </c>
      <c r="F17" s="27">
        <v>580</v>
      </c>
      <c r="G17" s="27">
        <v>580</v>
      </c>
      <c r="H17" s="12">
        <f t="shared" si="0"/>
        <v>580</v>
      </c>
      <c r="I17" s="12">
        <f t="shared" si="1"/>
        <v>0</v>
      </c>
      <c r="J17" s="21">
        <f t="shared" si="2"/>
        <v>0</v>
      </c>
      <c r="Q17" s="64"/>
    </row>
    <row r="18" spans="1:17" ht="15" customHeight="1" x14ac:dyDescent="0.25">
      <c r="A18" s="36" t="s">
        <v>36</v>
      </c>
      <c r="B18" s="2" t="s">
        <v>10</v>
      </c>
      <c r="C18" s="27">
        <v>310</v>
      </c>
      <c r="D18" s="27">
        <v>310</v>
      </c>
      <c r="E18" s="27">
        <v>310</v>
      </c>
      <c r="F18" s="27">
        <v>310</v>
      </c>
      <c r="G18" s="27">
        <v>310</v>
      </c>
      <c r="H18" s="12">
        <f t="shared" si="0"/>
        <v>310</v>
      </c>
      <c r="I18" s="12">
        <f t="shared" si="1"/>
        <v>0</v>
      </c>
      <c r="J18" s="21">
        <f t="shared" si="2"/>
        <v>0</v>
      </c>
      <c r="Q18" s="64"/>
    </row>
    <row r="19" spans="1:17" x14ac:dyDescent="0.25">
      <c r="A19" s="36" t="s">
        <v>37</v>
      </c>
      <c r="B19" s="2" t="s">
        <v>10</v>
      </c>
      <c r="C19" s="27">
        <v>110</v>
      </c>
      <c r="D19" s="27">
        <v>110</v>
      </c>
      <c r="E19" s="27">
        <v>110</v>
      </c>
      <c r="F19" s="27">
        <v>110</v>
      </c>
      <c r="G19" s="27">
        <v>110</v>
      </c>
      <c r="H19" s="12">
        <f t="shared" si="0"/>
        <v>110</v>
      </c>
      <c r="I19" s="12">
        <f t="shared" si="1"/>
        <v>0</v>
      </c>
      <c r="J19" s="21">
        <f t="shared" si="2"/>
        <v>0</v>
      </c>
      <c r="Q19" s="64"/>
    </row>
    <row r="20" spans="1:17" x14ac:dyDescent="0.25">
      <c r="A20" s="36" t="s">
        <v>38</v>
      </c>
      <c r="B20" s="2" t="s">
        <v>10</v>
      </c>
      <c r="C20" s="27">
        <v>180</v>
      </c>
      <c r="D20" s="27">
        <v>180</v>
      </c>
      <c r="E20" s="27">
        <v>180</v>
      </c>
      <c r="F20" s="27">
        <v>180</v>
      </c>
      <c r="G20" s="27">
        <v>180</v>
      </c>
      <c r="H20" s="12">
        <f t="shared" si="0"/>
        <v>180</v>
      </c>
      <c r="I20" s="12">
        <f t="shared" si="1"/>
        <v>0</v>
      </c>
      <c r="J20" s="21">
        <f t="shared" si="2"/>
        <v>0</v>
      </c>
      <c r="Q20" s="64"/>
    </row>
    <row r="21" spans="1:17" x14ac:dyDescent="0.25">
      <c r="A21" s="36" t="s">
        <v>39</v>
      </c>
      <c r="B21" s="2" t="s">
        <v>10</v>
      </c>
      <c r="C21" s="27">
        <v>70</v>
      </c>
      <c r="D21" s="27">
        <v>70</v>
      </c>
      <c r="E21" s="27">
        <v>70</v>
      </c>
      <c r="F21" s="27">
        <v>70</v>
      </c>
      <c r="G21" s="27">
        <v>70</v>
      </c>
      <c r="H21" s="12">
        <f t="shared" si="0"/>
        <v>70</v>
      </c>
      <c r="I21" s="12">
        <f t="shared" si="1"/>
        <v>0</v>
      </c>
      <c r="J21" s="21">
        <f t="shared" si="2"/>
        <v>0</v>
      </c>
      <c r="Q21" s="7"/>
    </row>
    <row r="22" spans="1:17" x14ac:dyDescent="0.25">
      <c r="A22" s="36" t="s">
        <v>40</v>
      </c>
      <c r="B22" s="2" t="s">
        <v>10</v>
      </c>
      <c r="C22" s="27">
        <v>90</v>
      </c>
      <c r="D22" s="27">
        <v>90</v>
      </c>
      <c r="E22" s="27">
        <v>90</v>
      </c>
      <c r="F22" s="27">
        <v>90</v>
      </c>
      <c r="G22" s="27">
        <v>90</v>
      </c>
      <c r="H22" s="12">
        <f t="shared" si="0"/>
        <v>90</v>
      </c>
      <c r="I22" s="12">
        <f t="shared" si="1"/>
        <v>0</v>
      </c>
      <c r="J22" s="21">
        <f t="shared" si="2"/>
        <v>0</v>
      </c>
      <c r="Q22" s="64" t="s">
        <v>23</v>
      </c>
    </row>
    <row r="23" spans="1:17" ht="15.75" thickBot="1" x14ac:dyDescent="0.3">
      <c r="A23" s="37" t="s">
        <v>41</v>
      </c>
      <c r="B23" s="10" t="s">
        <v>10</v>
      </c>
      <c r="C23" s="30">
        <v>180</v>
      </c>
      <c r="D23" s="30">
        <v>180</v>
      </c>
      <c r="E23" s="30">
        <v>180</v>
      </c>
      <c r="F23" s="30">
        <v>180</v>
      </c>
      <c r="G23" s="53">
        <v>180</v>
      </c>
      <c r="H23" s="17">
        <f t="shared" si="0"/>
        <v>180</v>
      </c>
      <c r="I23" s="17">
        <f t="shared" si="1"/>
        <v>0</v>
      </c>
      <c r="J23" s="24">
        <f t="shared" si="2"/>
        <v>0</v>
      </c>
      <c r="Q23" s="64"/>
    </row>
    <row r="24" spans="1:17" ht="24" customHeight="1" thickBot="1" x14ac:dyDescent="0.3">
      <c r="A24" s="63" t="s">
        <v>11</v>
      </c>
      <c r="B24" s="63"/>
      <c r="C24" s="63"/>
      <c r="D24" s="63"/>
      <c r="E24" s="63"/>
      <c r="F24" s="63"/>
      <c r="G24" s="63"/>
      <c r="H24" s="63"/>
      <c r="I24" s="63"/>
      <c r="J24" s="63"/>
      <c r="Q24" s="64"/>
    </row>
    <row r="25" spans="1:17" x14ac:dyDescent="0.25">
      <c r="A25" s="35" t="s">
        <v>42</v>
      </c>
      <c r="B25" s="18" t="s">
        <v>10</v>
      </c>
      <c r="C25" s="45">
        <v>40</v>
      </c>
      <c r="D25" s="45">
        <v>44.17</v>
      </c>
      <c r="E25" s="45">
        <v>45</v>
      </c>
      <c r="F25" s="45">
        <v>40.71</v>
      </c>
      <c r="G25" s="48">
        <v>40</v>
      </c>
      <c r="H25" s="19">
        <f t="shared" ref="H25:H37" si="3">(C25+D25+E25+F25)/4</f>
        <v>42.470000000000006</v>
      </c>
      <c r="I25" s="19">
        <f t="shared" si="1"/>
        <v>2.470000000000006</v>
      </c>
      <c r="J25" s="20">
        <f t="shared" si="2"/>
        <v>6.1750000000000149</v>
      </c>
      <c r="Q25" s="64"/>
    </row>
    <row r="26" spans="1:17" x14ac:dyDescent="0.25">
      <c r="A26" s="36" t="s">
        <v>43</v>
      </c>
      <c r="B26" s="15" t="s">
        <v>10</v>
      </c>
      <c r="C26" s="11">
        <v>90</v>
      </c>
      <c r="D26" s="11">
        <v>98.33</v>
      </c>
      <c r="E26" s="11">
        <v>60</v>
      </c>
      <c r="F26" s="11">
        <v>50</v>
      </c>
      <c r="G26" s="41">
        <v>65.58</v>
      </c>
      <c r="H26" s="12">
        <f t="shared" si="3"/>
        <v>74.582499999999996</v>
      </c>
      <c r="I26" s="12">
        <f t="shared" si="1"/>
        <v>9.0024999999999977</v>
      </c>
      <c r="J26" s="21">
        <f t="shared" si="2"/>
        <v>13.72750838670326</v>
      </c>
      <c r="Q26" s="64"/>
    </row>
    <row r="27" spans="1:17" ht="15" customHeight="1" x14ac:dyDescent="0.25">
      <c r="A27" s="36" t="s">
        <v>72</v>
      </c>
      <c r="B27" s="15" t="s">
        <v>10</v>
      </c>
      <c r="C27" s="11">
        <v>25</v>
      </c>
      <c r="D27" s="11">
        <v>26.67</v>
      </c>
      <c r="E27" s="11">
        <v>35</v>
      </c>
      <c r="F27" s="11">
        <v>35</v>
      </c>
      <c r="G27" s="41">
        <v>35</v>
      </c>
      <c r="H27" s="12">
        <f t="shared" si="3"/>
        <v>30.4175</v>
      </c>
      <c r="I27" s="12">
        <f t="shared" si="1"/>
        <v>-4.5824999999999996</v>
      </c>
      <c r="J27" s="21">
        <f t="shared" si="2"/>
        <v>-13.092857142857142</v>
      </c>
      <c r="Q27" s="64"/>
    </row>
    <row r="28" spans="1:17" x14ac:dyDescent="0.25">
      <c r="A28" s="36" t="s">
        <v>44</v>
      </c>
      <c r="B28" s="15" t="s">
        <v>10</v>
      </c>
      <c r="C28" s="11">
        <v>63.33</v>
      </c>
      <c r="D28" s="11">
        <v>63.33</v>
      </c>
      <c r="E28" s="11">
        <v>56.67</v>
      </c>
      <c r="F28" s="11">
        <v>55.71</v>
      </c>
      <c r="G28" s="41">
        <v>75.84</v>
      </c>
      <c r="H28" s="12">
        <f t="shared" si="3"/>
        <v>59.76</v>
      </c>
      <c r="I28" s="12">
        <f t="shared" si="1"/>
        <v>-16.080000000000005</v>
      </c>
      <c r="J28" s="21">
        <f t="shared" si="2"/>
        <v>-21.202531645569625</v>
      </c>
      <c r="Q28" s="64"/>
    </row>
    <row r="29" spans="1:17" x14ac:dyDescent="0.25">
      <c r="A29" s="36" t="s">
        <v>45</v>
      </c>
      <c r="B29" s="15" t="s">
        <v>10</v>
      </c>
      <c r="C29" s="11">
        <v>66.67</v>
      </c>
      <c r="D29" s="11">
        <v>63.33</v>
      </c>
      <c r="E29" s="11">
        <v>63.33</v>
      </c>
      <c r="F29" s="11">
        <v>67.14</v>
      </c>
      <c r="G29" s="41">
        <v>73.33</v>
      </c>
      <c r="H29" s="12">
        <f t="shared" si="3"/>
        <v>65.117499999999993</v>
      </c>
      <c r="I29" s="12">
        <f t="shared" si="1"/>
        <v>-8.2125000000000057</v>
      </c>
      <c r="J29" s="21">
        <f t="shared" si="2"/>
        <v>-11.199372698759042</v>
      </c>
      <c r="Q29" s="64"/>
    </row>
    <row r="30" spans="1:17" x14ac:dyDescent="0.25">
      <c r="A30" s="36" t="s">
        <v>46</v>
      </c>
      <c r="B30" s="15" t="s">
        <v>10</v>
      </c>
      <c r="C30" s="11">
        <v>35</v>
      </c>
      <c r="D30" s="11">
        <v>35</v>
      </c>
      <c r="E30" s="11">
        <v>35</v>
      </c>
      <c r="F30" s="11">
        <v>35</v>
      </c>
      <c r="G30" s="41">
        <v>35.83</v>
      </c>
      <c r="H30" s="12">
        <f t="shared" si="3"/>
        <v>35</v>
      </c>
      <c r="I30" s="12">
        <f t="shared" si="1"/>
        <v>-0.82999999999999829</v>
      </c>
      <c r="J30" s="21">
        <f t="shared" si="2"/>
        <v>-2.3164945576332636</v>
      </c>
      <c r="Q30" s="64"/>
    </row>
    <row r="31" spans="1:17" x14ac:dyDescent="0.25">
      <c r="A31" s="36" t="s">
        <v>47</v>
      </c>
      <c r="B31" s="15" t="s">
        <v>10</v>
      </c>
      <c r="C31" s="11">
        <v>116.67</v>
      </c>
      <c r="D31" s="11">
        <v>131.66999999999999</v>
      </c>
      <c r="E31" s="11">
        <v>131.66999999999999</v>
      </c>
      <c r="F31" s="11">
        <v>137.13999999999999</v>
      </c>
      <c r="G31" s="41">
        <v>114.17</v>
      </c>
      <c r="H31" s="12">
        <f t="shared" si="3"/>
        <v>129.28749999999999</v>
      </c>
      <c r="I31" s="12">
        <f t="shared" si="1"/>
        <v>15.117499999999993</v>
      </c>
      <c r="J31" s="21">
        <f t="shared" si="2"/>
        <v>13.241219234474899</v>
      </c>
      <c r="Q31" s="64" t="s">
        <v>23</v>
      </c>
    </row>
    <row r="32" spans="1:17" x14ac:dyDescent="0.25">
      <c r="A32" s="36" t="s">
        <v>48</v>
      </c>
      <c r="B32" s="15" t="s">
        <v>10</v>
      </c>
      <c r="C32" s="11">
        <v>100</v>
      </c>
      <c r="D32" s="11">
        <v>100</v>
      </c>
      <c r="E32" s="11">
        <v>113.33</v>
      </c>
      <c r="F32" s="11">
        <v>114.29</v>
      </c>
      <c r="G32" s="41">
        <v>98.33</v>
      </c>
      <c r="H32" s="12">
        <f t="shared" si="3"/>
        <v>106.905</v>
      </c>
      <c r="I32" s="12">
        <f t="shared" si="1"/>
        <v>8.5750000000000028</v>
      </c>
      <c r="J32" s="21">
        <f t="shared" si="2"/>
        <v>8.7206345977829773</v>
      </c>
      <c r="Q32" s="64"/>
    </row>
    <row r="33" spans="1:17" x14ac:dyDescent="0.25">
      <c r="A33" s="36" t="s">
        <v>49</v>
      </c>
      <c r="B33" s="15" t="s">
        <v>10</v>
      </c>
      <c r="C33" s="11">
        <v>40</v>
      </c>
      <c r="D33" s="11">
        <v>50</v>
      </c>
      <c r="E33" s="11">
        <v>60</v>
      </c>
      <c r="F33" s="11">
        <v>54.29</v>
      </c>
      <c r="G33" s="41">
        <v>40</v>
      </c>
      <c r="H33" s="12">
        <f t="shared" si="3"/>
        <v>51.072499999999998</v>
      </c>
      <c r="I33" s="12">
        <f t="shared" si="1"/>
        <v>11.072499999999998</v>
      </c>
      <c r="J33" s="21">
        <f t="shared" si="2"/>
        <v>27.681249999999995</v>
      </c>
      <c r="Q33" s="64"/>
    </row>
    <row r="34" spans="1:17" x14ac:dyDescent="0.25">
      <c r="A34" s="36" t="s">
        <v>50</v>
      </c>
      <c r="B34" s="15" t="s">
        <v>10</v>
      </c>
      <c r="C34" s="11">
        <v>200</v>
      </c>
      <c r="D34" s="11">
        <v>200</v>
      </c>
      <c r="E34" s="11">
        <v>200</v>
      </c>
      <c r="F34" s="11">
        <v>221.43</v>
      </c>
      <c r="G34" s="41">
        <v>200</v>
      </c>
      <c r="H34" s="12">
        <f t="shared" si="3"/>
        <v>205.35750000000002</v>
      </c>
      <c r="I34" s="12">
        <f t="shared" si="1"/>
        <v>5.3575000000000159</v>
      </c>
      <c r="J34" s="21">
        <f t="shared" si="2"/>
        <v>2.678750000000008</v>
      </c>
      <c r="Q34" s="64"/>
    </row>
    <row r="35" spans="1:17" x14ac:dyDescent="0.25">
      <c r="A35" s="36" t="s">
        <v>51</v>
      </c>
      <c r="B35" s="15" t="s">
        <v>10</v>
      </c>
      <c r="C35" s="11">
        <v>200</v>
      </c>
      <c r="D35" s="11">
        <v>200</v>
      </c>
      <c r="E35" s="11">
        <v>200</v>
      </c>
      <c r="F35" s="11">
        <v>200</v>
      </c>
      <c r="G35" s="41">
        <v>200</v>
      </c>
      <c r="H35" s="12">
        <f t="shared" si="3"/>
        <v>200</v>
      </c>
      <c r="I35" s="12">
        <f t="shared" si="1"/>
        <v>0</v>
      </c>
      <c r="J35" s="21">
        <f t="shared" si="2"/>
        <v>0</v>
      </c>
      <c r="Q35" s="64"/>
    </row>
    <row r="36" spans="1:17" x14ac:dyDescent="0.25">
      <c r="A36" s="38" t="s">
        <v>73</v>
      </c>
      <c r="B36" s="54" t="s">
        <v>10</v>
      </c>
      <c r="C36" s="58">
        <v>86.67</v>
      </c>
      <c r="D36" s="58">
        <v>100</v>
      </c>
      <c r="E36" s="55">
        <v>82.5</v>
      </c>
      <c r="F36" s="55">
        <v>78.569999999999993</v>
      </c>
      <c r="G36" s="28">
        <v>106.67</v>
      </c>
      <c r="H36" s="56">
        <f t="shared" si="3"/>
        <v>86.935000000000002</v>
      </c>
      <c r="I36" s="12">
        <f t="shared" si="1"/>
        <v>-19.734999999999999</v>
      </c>
      <c r="J36" s="21">
        <f t="shared" si="2"/>
        <v>-18.500984344239242</v>
      </c>
      <c r="Q36" s="64"/>
    </row>
    <row r="37" spans="1:17" x14ac:dyDescent="0.25">
      <c r="A37" s="36" t="s">
        <v>76</v>
      </c>
      <c r="B37" s="15" t="s">
        <v>10</v>
      </c>
      <c r="C37" s="42">
        <v>30</v>
      </c>
      <c r="D37" s="42">
        <v>30</v>
      </c>
      <c r="E37" s="11">
        <v>40</v>
      </c>
      <c r="F37" s="11">
        <v>50</v>
      </c>
      <c r="G37" s="28" t="s">
        <v>66</v>
      </c>
      <c r="H37" s="12">
        <f t="shared" si="3"/>
        <v>37.5</v>
      </c>
      <c r="I37" s="1" t="s">
        <v>66</v>
      </c>
      <c r="J37" s="8" t="s">
        <v>66</v>
      </c>
      <c r="Q37" s="64"/>
    </row>
    <row r="38" spans="1:17" ht="18" customHeight="1" thickBot="1" x14ac:dyDescent="0.3">
      <c r="A38" s="61" t="s">
        <v>77</v>
      </c>
      <c r="B38" s="22" t="s">
        <v>10</v>
      </c>
      <c r="C38" s="47">
        <v>100</v>
      </c>
      <c r="D38" s="62">
        <v>90</v>
      </c>
      <c r="E38" s="62">
        <v>56.67</v>
      </c>
      <c r="F38" s="62">
        <v>58.57</v>
      </c>
      <c r="G38" s="50" t="s">
        <v>66</v>
      </c>
      <c r="H38" s="51">
        <f>(F36+E36)/2</f>
        <v>80.534999999999997</v>
      </c>
      <c r="I38" s="51" t="s">
        <v>66</v>
      </c>
      <c r="J38" s="52" t="s">
        <v>66</v>
      </c>
      <c r="Q38" s="64"/>
    </row>
    <row r="39" spans="1:17" ht="15.75" thickBot="1" x14ac:dyDescent="0.3">
      <c r="A39" s="63" t="s">
        <v>12</v>
      </c>
      <c r="B39" s="63"/>
      <c r="C39" s="63"/>
      <c r="D39" s="63"/>
      <c r="E39" s="63"/>
      <c r="F39" s="63"/>
      <c r="G39" s="63"/>
      <c r="H39" s="63"/>
      <c r="I39" s="63"/>
      <c r="J39" s="63"/>
      <c r="Q39" s="64"/>
    </row>
    <row r="40" spans="1:17" x14ac:dyDescent="0.25">
      <c r="A40" s="35" t="s">
        <v>52</v>
      </c>
      <c r="B40" s="18" t="s">
        <v>10</v>
      </c>
      <c r="C40" s="31">
        <v>250</v>
      </c>
      <c r="D40" s="45">
        <v>250</v>
      </c>
      <c r="E40" s="45">
        <v>250</v>
      </c>
      <c r="F40" s="45">
        <v>250</v>
      </c>
      <c r="G40" s="46">
        <v>250</v>
      </c>
      <c r="H40" s="19">
        <f t="shared" ref="H40:H43" si="4">(C40+D40+E40+F40)/4</f>
        <v>250</v>
      </c>
      <c r="I40" s="19">
        <f t="shared" si="1"/>
        <v>0</v>
      </c>
      <c r="J40" s="20">
        <f t="shared" si="2"/>
        <v>0</v>
      </c>
      <c r="Q40" s="64"/>
    </row>
    <row r="41" spans="1:17" x14ac:dyDescent="0.25">
      <c r="A41" s="36" t="s">
        <v>53</v>
      </c>
      <c r="B41" s="15" t="s">
        <v>10</v>
      </c>
      <c r="C41" s="14">
        <v>200</v>
      </c>
      <c r="D41" s="11">
        <v>216.67</v>
      </c>
      <c r="E41" s="11">
        <v>220</v>
      </c>
      <c r="F41" s="11">
        <v>220</v>
      </c>
      <c r="G41" s="40">
        <v>200</v>
      </c>
      <c r="H41" s="12">
        <f t="shared" si="4"/>
        <v>214.16749999999999</v>
      </c>
      <c r="I41" s="12">
        <f t="shared" si="1"/>
        <v>14.16749999999999</v>
      </c>
      <c r="J41" s="21">
        <f t="shared" si="2"/>
        <v>7.0837499999999958</v>
      </c>
      <c r="Q41" s="64"/>
    </row>
    <row r="42" spans="1:17" x14ac:dyDescent="0.25">
      <c r="A42" s="36" t="s">
        <v>54</v>
      </c>
      <c r="B42" s="15" t="s">
        <v>10</v>
      </c>
      <c r="C42" s="14">
        <v>120</v>
      </c>
      <c r="D42" s="11">
        <v>120</v>
      </c>
      <c r="E42" s="11">
        <v>120</v>
      </c>
      <c r="F42" s="11">
        <v>128.57</v>
      </c>
      <c r="G42" s="40">
        <v>120</v>
      </c>
      <c r="H42" s="12">
        <f t="shared" si="4"/>
        <v>122.1425</v>
      </c>
      <c r="I42" s="12">
        <f t="shared" si="1"/>
        <v>2.1424999999999983</v>
      </c>
      <c r="J42" s="21">
        <f t="shared" si="2"/>
        <v>1.7854166666666653</v>
      </c>
      <c r="Q42" s="64"/>
    </row>
    <row r="43" spans="1:17" x14ac:dyDescent="0.25">
      <c r="A43" s="36" t="s">
        <v>55</v>
      </c>
      <c r="B43" s="15" t="s">
        <v>10</v>
      </c>
      <c r="C43" s="14">
        <v>193.33</v>
      </c>
      <c r="D43" s="11">
        <v>186.67</v>
      </c>
      <c r="E43" s="11">
        <v>193.33</v>
      </c>
      <c r="F43" s="11">
        <v>208.57</v>
      </c>
      <c r="G43" s="40">
        <v>176.25</v>
      </c>
      <c r="H43" s="12">
        <f t="shared" si="4"/>
        <v>195.47500000000002</v>
      </c>
      <c r="I43" s="12">
        <f t="shared" si="1"/>
        <v>19.225000000000023</v>
      </c>
      <c r="J43" s="21">
        <f t="shared" si="2"/>
        <v>10.90780141843973</v>
      </c>
      <c r="Q43" s="7"/>
    </row>
    <row r="44" spans="1:17" x14ac:dyDescent="0.25">
      <c r="A44" s="38" t="s">
        <v>65</v>
      </c>
      <c r="B44" s="54" t="s">
        <v>10</v>
      </c>
      <c r="C44" s="59">
        <v>93.33</v>
      </c>
      <c r="D44" s="55">
        <v>125</v>
      </c>
      <c r="E44" s="55">
        <v>110</v>
      </c>
      <c r="F44" s="55">
        <v>140</v>
      </c>
      <c r="G44" s="60">
        <v>88.08</v>
      </c>
      <c r="H44" s="56">
        <f>(C44+D44+E44+F44)/4</f>
        <v>117.0825</v>
      </c>
      <c r="I44" s="56">
        <f>H44-G44</f>
        <v>29.002499999999998</v>
      </c>
      <c r="J44" s="57">
        <f>(I44*100)/G44</f>
        <v>32.927452316076298</v>
      </c>
      <c r="Q44" s="7"/>
    </row>
    <row r="45" spans="1:17" ht="15.75" thickBot="1" x14ac:dyDescent="0.3">
      <c r="A45" s="37" t="s">
        <v>78</v>
      </c>
      <c r="B45" s="22" t="s">
        <v>10</v>
      </c>
      <c r="C45" s="26" t="s">
        <v>66</v>
      </c>
      <c r="D45" s="26" t="s">
        <v>66</v>
      </c>
      <c r="E45" s="49">
        <v>283.33</v>
      </c>
      <c r="F45" s="49">
        <v>238.57</v>
      </c>
      <c r="G45" s="47" t="s">
        <v>66</v>
      </c>
      <c r="H45" s="17">
        <f>(E45+F45)/2</f>
        <v>260.95</v>
      </c>
      <c r="I45" s="51" t="s">
        <v>66</v>
      </c>
      <c r="J45" s="52" t="s">
        <v>66</v>
      </c>
      <c r="Q45" s="7"/>
    </row>
    <row r="46" spans="1:17" ht="9" customHeight="1" x14ac:dyDescent="0.25">
      <c r="Q46" s="7"/>
    </row>
    <row r="47" spans="1:17" ht="17.25" customHeight="1" thickBot="1" x14ac:dyDescent="0.3">
      <c r="A47" s="63" t="s">
        <v>13</v>
      </c>
      <c r="B47" s="63"/>
      <c r="C47" s="63"/>
      <c r="D47" s="63"/>
      <c r="E47" s="63"/>
      <c r="F47" s="63"/>
      <c r="G47" s="63"/>
      <c r="H47" s="63"/>
      <c r="I47" s="63"/>
      <c r="J47" s="63"/>
      <c r="Q47" s="7"/>
    </row>
    <row r="48" spans="1:17" ht="17.25" customHeight="1" x14ac:dyDescent="0.25">
      <c r="A48" s="35" t="s">
        <v>56</v>
      </c>
      <c r="B48" s="18" t="s">
        <v>10</v>
      </c>
      <c r="C48" s="29">
        <v>1300</v>
      </c>
      <c r="D48" s="29">
        <v>1300</v>
      </c>
      <c r="E48" s="29">
        <v>1300</v>
      </c>
      <c r="F48" s="29">
        <v>1300</v>
      </c>
      <c r="G48" s="46">
        <v>1300</v>
      </c>
      <c r="H48" s="19">
        <f t="shared" ref="H48:H58" si="5">(C48+D48+E48+F48)/4</f>
        <v>1300</v>
      </c>
      <c r="I48" s="19">
        <f t="shared" si="1"/>
        <v>0</v>
      </c>
      <c r="J48" s="20">
        <f t="shared" si="2"/>
        <v>0</v>
      </c>
      <c r="Q48" s="7"/>
    </row>
    <row r="49" spans="1:17" x14ac:dyDescent="0.25">
      <c r="A49" s="36" t="s">
        <v>57</v>
      </c>
      <c r="B49" s="15" t="s">
        <v>10</v>
      </c>
      <c r="C49" s="27">
        <v>750</v>
      </c>
      <c r="D49" s="27">
        <v>750</v>
      </c>
      <c r="E49" s="27">
        <v>750</v>
      </c>
      <c r="F49" s="27">
        <v>750</v>
      </c>
      <c r="G49" s="40">
        <v>750</v>
      </c>
      <c r="H49" s="12">
        <f t="shared" si="5"/>
        <v>750</v>
      </c>
      <c r="I49" s="12">
        <f t="shared" si="1"/>
        <v>0</v>
      </c>
      <c r="J49" s="21">
        <f t="shared" si="2"/>
        <v>0</v>
      </c>
      <c r="Q49" s="7"/>
    </row>
    <row r="50" spans="1:17" ht="18" customHeight="1" x14ac:dyDescent="0.25">
      <c r="A50" s="36" t="s">
        <v>58</v>
      </c>
      <c r="B50" s="15" t="s">
        <v>10</v>
      </c>
      <c r="C50" s="27">
        <v>1000</v>
      </c>
      <c r="D50" s="27">
        <v>1000</v>
      </c>
      <c r="E50" s="27">
        <v>1000</v>
      </c>
      <c r="F50" s="27">
        <v>1000</v>
      </c>
      <c r="G50" s="40">
        <v>1000</v>
      </c>
      <c r="H50" s="12">
        <f t="shared" si="5"/>
        <v>1000</v>
      </c>
      <c r="I50" s="12">
        <f t="shared" si="1"/>
        <v>0</v>
      </c>
      <c r="J50" s="21">
        <f t="shared" si="2"/>
        <v>0</v>
      </c>
      <c r="Q50" s="7"/>
    </row>
    <row r="51" spans="1:17" ht="15" customHeight="1" x14ac:dyDescent="0.25">
      <c r="A51" s="36" t="s">
        <v>59</v>
      </c>
      <c r="B51" s="15" t="s">
        <v>10</v>
      </c>
      <c r="C51" s="27">
        <v>750</v>
      </c>
      <c r="D51" s="27">
        <v>750</v>
      </c>
      <c r="E51" s="27">
        <v>750</v>
      </c>
      <c r="F51" s="27">
        <v>750</v>
      </c>
      <c r="G51" s="40">
        <v>750</v>
      </c>
      <c r="H51" s="12">
        <f t="shared" si="5"/>
        <v>750</v>
      </c>
      <c r="I51" s="12">
        <f t="shared" si="1"/>
        <v>0</v>
      </c>
      <c r="J51" s="21">
        <f t="shared" si="2"/>
        <v>0</v>
      </c>
      <c r="Q51" s="7"/>
    </row>
    <row r="52" spans="1:17" ht="19.5" customHeight="1" x14ac:dyDescent="0.25">
      <c r="A52" s="36" t="s">
        <v>60</v>
      </c>
      <c r="B52" s="15" t="s">
        <v>10</v>
      </c>
      <c r="C52" s="27">
        <v>330</v>
      </c>
      <c r="D52" s="27">
        <v>330</v>
      </c>
      <c r="E52" s="27">
        <v>315</v>
      </c>
      <c r="F52" s="27">
        <v>320</v>
      </c>
      <c r="G52" s="40">
        <v>299.17</v>
      </c>
      <c r="H52" s="12">
        <f t="shared" si="5"/>
        <v>323.75</v>
      </c>
      <c r="I52" s="12">
        <f t="shared" si="1"/>
        <v>24.579999999999984</v>
      </c>
      <c r="J52" s="21">
        <f t="shared" si="2"/>
        <v>8.2160644449643954</v>
      </c>
      <c r="Q52" s="7"/>
    </row>
    <row r="53" spans="1:17" ht="24" customHeight="1" x14ac:dyDescent="0.25">
      <c r="A53" s="36" t="s">
        <v>61</v>
      </c>
      <c r="B53" s="15" t="s">
        <v>10</v>
      </c>
      <c r="C53" s="27">
        <v>300</v>
      </c>
      <c r="D53" s="27">
        <v>300</v>
      </c>
      <c r="E53" s="27">
        <v>300</v>
      </c>
      <c r="F53" s="27">
        <v>300</v>
      </c>
      <c r="G53" s="40">
        <v>300</v>
      </c>
      <c r="H53" s="12">
        <f t="shared" si="5"/>
        <v>300</v>
      </c>
      <c r="I53" s="12">
        <f t="shared" si="1"/>
        <v>0</v>
      </c>
      <c r="J53" s="21">
        <f t="shared" si="2"/>
        <v>0</v>
      </c>
      <c r="Q53" s="7"/>
    </row>
    <row r="54" spans="1:17" ht="31.5" customHeight="1" thickBot="1" x14ac:dyDescent="0.3">
      <c r="A54" s="37" t="s">
        <v>15</v>
      </c>
      <c r="B54" s="25" t="s">
        <v>14</v>
      </c>
      <c r="C54" s="30">
        <v>350</v>
      </c>
      <c r="D54" s="30">
        <v>350</v>
      </c>
      <c r="E54" s="30">
        <v>350</v>
      </c>
      <c r="F54" s="30">
        <v>350</v>
      </c>
      <c r="G54" s="47">
        <v>340</v>
      </c>
      <c r="H54" s="17">
        <f t="shared" si="5"/>
        <v>350</v>
      </c>
      <c r="I54" s="17">
        <f t="shared" si="1"/>
        <v>10</v>
      </c>
      <c r="J54" s="24">
        <f t="shared" si="2"/>
        <v>2.9411764705882355</v>
      </c>
      <c r="Q54" s="7"/>
    </row>
    <row r="55" spans="1:17" ht="15.75" thickBot="1" x14ac:dyDescent="0.3">
      <c r="A55" s="63" t="s">
        <v>16</v>
      </c>
      <c r="B55" s="63"/>
      <c r="C55" s="63"/>
      <c r="D55" s="63"/>
      <c r="E55" s="63"/>
      <c r="F55" s="63"/>
      <c r="G55" s="63"/>
      <c r="H55" s="63"/>
      <c r="I55" s="63"/>
      <c r="J55" s="63"/>
      <c r="Q55" s="7"/>
    </row>
    <row r="56" spans="1:17" x14ac:dyDescent="0.25">
      <c r="A56" s="43" t="s">
        <v>18</v>
      </c>
      <c r="B56" s="18" t="s">
        <v>17</v>
      </c>
      <c r="C56" s="16">
        <v>700</v>
      </c>
      <c r="D56" s="16">
        <v>700</v>
      </c>
      <c r="E56" s="16">
        <v>700</v>
      </c>
      <c r="F56" s="16">
        <v>700</v>
      </c>
      <c r="G56" s="16">
        <v>900</v>
      </c>
      <c r="H56" s="19">
        <f t="shared" si="5"/>
        <v>700</v>
      </c>
      <c r="I56" s="19">
        <f>H56-G56</f>
        <v>-200</v>
      </c>
      <c r="J56" s="20">
        <f>(I56*100)/G56</f>
        <v>-22.222222222222221</v>
      </c>
      <c r="Q56" s="7"/>
    </row>
    <row r="57" spans="1:17" ht="23.25" customHeight="1" x14ac:dyDescent="0.25">
      <c r="A57" s="39" t="s">
        <v>20</v>
      </c>
      <c r="B57" s="15" t="s">
        <v>19</v>
      </c>
      <c r="C57" s="13">
        <v>5800</v>
      </c>
      <c r="D57" s="13">
        <v>5800</v>
      </c>
      <c r="E57" s="13">
        <v>5800</v>
      </c>
      <c r="F57" s="13">
        <v>5800</v>
      </c>
      <c r="G57" s="13">
        <v>5800</v>
      </c>
      <c r="H57" s="12">
        <f t="shared" si="5"/>
        <v>5800</v>
      </c>
      <c r="I57" s="12">
        <f>H57-G57</f>
        <v>0</v>
      </c>
      <c r="J57" s="21">
        <f>(I57*100)/G57</f>
        <v>0</v>
      </c>
      <c r="Q57" s="7"/>
    </row>
    <row r="58" spans="1:17" ht="32.25" customHeight="1" thickBot="1" x14ac:dyDescent="0.3">
      <c r="A58" s="44" t="s">
        <v>21</v>
      </c>
      <c r="B58" s="25" t="s">
        <v>24</v>
      </c>
      <c r="C58" s="23">
        <v>540</v>
      </c>
      <c r="D58" s="23">
        <v>540</v>
      </c>
      <c r="E58" s="23">
        <v>540</v>
      </c>
      <c r="F58" s="23">
        <v>540</v>
      </c>
      <c r="G58" s="23">
        <v>540</v>
      </c>
      <c r="H58" s="17">
        <f t="shared" si="5"/>
        <v>540</v>
      </c>
      <c r="I58" s="17">
        <f>H58-G58</f>
        <v>0</v>
      </c>
      <c r="J58" s="24">
        <f>(I58*100)/G58</f>
        <v>0</v>
      </c>
      <c r="Q58" s="7"/>
    </row>
    <row r="59" spans="1:17" x14ac:dyDescent="0.25">
      <c r="A59" s="3"/>
      <c r="B59" s="6"/>
      <c r="C59" s="3"/>
      <c r="D59" s="3"/>
      <c r="E59" s="3"/>
      <c r="F59" s="3"/>
      <c r="G59" s="3"/>
      <c r="H59" s="3"/>
      <c r="I59" s="3"/>
      <c r="J59" s="3"/>
    </row>
    <row r="60" spans="1:17" x14ac:dyDescent="0.25">
      <c r="A60" s="3"/>
      <c r="B60" s="6"/>
      <c r="C60" s="3"/>
      <c r="D60" s="3"/>
      <c r="E60" s="3"/>
      <c r="F60" s="3"/>
      <c r="G60" s="3"/>
      <c r="H60" s="3"/>
      <c r="I60" s="3"/>
      <c r="J60" s="3"/>
    </row>
    <row r="61" spans="1:17" x14ac:dyDescent="0.25">
      <c r="A61" s="3"/>
      <c r="B61" s="6"/>
      <c r="C61" s="3"/>
      <c r="D61" s="3"/>
      <c r="E61" s="3"/>
      <c r="F61" s="3"/>
      <c r="G61" s="3"/>
      <c r="H61" s="3"/>
      <c r="I61" s="3"/>
      <c r="J61" s="3"/>
    </row>
    <row r="62" spans="1:17" x14ac:dyDescent="0.25">
      <c r="A62" s="3"/>
      <c r="B62" s="6"/>
      <c r="C62" s="3"/>
      <c r="D62" s="3"/>
      <c r="E62" s="3"/>
      <c r="F62" s="3"/>
      <c r="G62" s="3"/>
      <c r="H62" s="3"/>
      <c r="I62" s="3"/>
      <c r="J62" s="3"/>
    </row>
    <row r="63" spans="1:17" x14ac:dyDescent="0.25">
      <c r="A63" s="3"/>
      <c r="B63" s="6"/>
      <c r="C63" s="3"/>
      <c r="D63" s="3"/>
      <c r="E63" s="3"/>
      <c r="F63" s="3"/>
      <c r="G63" s="3"/>
      <c r="H63" s="3"/>
      <c r="I63" s="3"/>
      <c r="J63" s="3"/>
    </row>
    <row r="64" spans="1:17" x14ac:dyDescent="0.25">
      <c r="A64" s="3"/>
      <c r="B64" s="6"/>
      <c r="C64" s="3"/>
      <c r="D64" s="3"/>
      <c r="E64" s="3"/>
      <c r="F64" s="3"/>
      <c r="G64" s="3"/>
      <c r="H64" s="3"/>
      <c r="I64" s="3"/>
      <c r="J64" s="3"/>
    </row>
    <row r="65" spans="1:10" x14ac:dyDescent="0.25">
      <c r="A65" s="3"/>
      <c r="B65" s="6"/>
      <c r="C65" s="3"/>
      <c r="D65" s="3"/>
      <c r="E65" s="3"/>
      <c r="F65" s="3"/>
      <c r="G65" s="3"/>
      <c r="H65" s="3"/>
      <c r="I65" s="3"/>
      <c r="J65" s="3"/>
    </row>
    <row r="66" spans="1:10" x14ac:dyDescent="0.25">
      <c r="A66" s="3"/>
      <c r="B66" s="6"/>
      <c r="C66" s="3"/>
      <c r="D66" s="3"/>
      <c r="E66" s="3"/>
      <c r="F66" s="3"/>
      <c r="G66" s="3"/>
      <c r="H66" s="3"/>
      <c r="I66" s="3"/>
      <c r="J66" s="3"/>
    </row>
    <row r="67" spans="1:10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</sheetData>
  <mergeCells count="17">
    <mergeCell ref="A1:J1"/>
    <mergeCell ref="K1:Q1"/>
    <mergeCell ref="A2:J2"/>
    <mergeCell ref="Q2:Q10"/>
    <mergeCell ref="A3:A4"/>
    <mergeCell ref="B3:B4"/>
    <mergeCell ref="C3:F3"/>
    <mergeCell ref="G3:H3"/>
    <mergeCell ref="I3:J3"/>
    <mergeCell ref="A5:J5"/>
    <mergeCell ref="A55:J55"/>
    <mergeCell ref="Q11:Q20"/>
    <mergeCell ref="Q22:Q30"/>
    <mergeCell ref="A24:J24"/>
    <mergeCell ref="Q31:Q42"/>
    <mergeCell ref="A39:J39"/>
    <mergeCell ref="A47:J47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افريل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2014-04-28T13:03:31Z</dcterms:modified>
</cp:coreProperties>
</file>