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2120" windowHeight="9120"/>
  </bookViews>
  <sheets>
    <sheet name="اكتوبر" sheetId="20" r:id="rId1"/>
    <sheet name="Feuil2" sheetId="2" r:id="rId2"/>
    <sheet name="Feuil3" sheetId="3" r:id="rId3"/>
    <sheet name="Feuil1" sheetId="10" r:id="rId4"/>
  </sheets>
  <calcPr calcId="124519"/>
</workbook>
</file>

<file path=xl/calcChain.xml><?xml version="1.0" encoding="utf-8"?>
<calcChain xmlns="http://schemas.openxmlformats.org/spreadsheetml/2006/main">
  <c r="I47" i="20"/>
  <c r="J47" s="1"/>
  <c r="H44"/>
  <c r="I44" s="1"/>
  <c r="J44" s="1"/>
  <c r="J37"/>
  <c r="I37"/>
  <c r="H61"/>
  <c r="I61" s="1"/>
  <c r="J61" s="1"/>
  <c r="I60"/>
  <c r="J60" s="1"/>
  <c r="H60"/>
  <c r="H59"/>
  <c r="I59" s="1"/>
  <c r="J59" s="1"/>
  <c r="H57"/>
  <c r="I57" s="1"/>
  <c r="J57" s="1"/>
  <c r="H56"/>
  <c r="I56" s="1"/>
  <c r="J56" s="1"/>
  <c r="H55"/>
  <c r="I55" s="1"/>
  <c r="J55" s="1"/>
  <c r="I54"/>
  <c r="J54" s="1"/>
  <c r="H54"/>
  <c r="H53"/>
  <c r="I53" s="1"/>
  <c r="J53" s="1"/>
  <c r="I52"/>
  <c r="J52" s="1"/>
  <c r="H52"/>
  <c r="H51"/>
  <c r="I51" s="1"/>
  <c r="J51" s="1"/>
  <c r="H49"/>
  <c r="H48"/>
  <c r="H47"/>
  <c r="H46"/>
  <c r="I46" s="1"/>
  <c r="J46" s="1"/>
  <c r="H45"/>
  <c r="I45" s="1"/>
  <c r="J45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7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</calcChain>
</file>

<file path=xl/sharedStrings.xml><?xml version="1.0" encoding="utf-8"?>
<sst xmlns="http://schemas.openxmlformats.org/spreadsheetml/2006/main" count="134" uniqueCount="83">
  <si>
    <t>تطورات وتغيرات الأسعار</t>
  </si>
  <si>
    <t>متوسط الأسعار الشهري</t>
  </si>
  <si>
    <t>المعدلات المسجلة خلال أسابيع الشهر</t>
  </si>
  <si>
    <t>الوحدة</t>
  </si>
  <si>
    <t>المواد</t>
  </si>
  <si>
    <t>النسبة (%)</t>
  </si>
  <si>
    <t>(دج)</t>
  </si>
  <si>
    <t>الشهر المعني</t>
  </si>
  <si>
    <t>الشهر السابق</t>
  </si>
  <si>
    <t>1- مواد غذائية</t>
  </si>
  <si>
    <t>كلغ</t>
  </si>
  <si>
    <t>2- خضر</t>
  </si>
  <si>
    <t>3- فواكه</t>
  </si>
  <si>
    <t>4- اللحوم الحمراء والبيضاء، البيض</t>
  </si>
  <si>
    <t>صفيحة 30 بيضة</t>
  </si>
  <si>
    <t>البيض</t>
  </si>
  <si>
    <t>5- مواد البناء</t>
  </si>
  <si>
    <t>50 كلغ</t>
  </si>
  <si>
    <t>الاسمنت الرمادي</t>
  </si>
  <si>
    <t>قنطار</t>
  </si>
  <si>
    <t>حديد الخرسانة</t>
  </si>
  <si>
    <t>الخشب</t>
  </si>
  <si>
    <t>الأســـــعار</t>
  </si>
  <si>
    <t>الأســــعار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</si>
  <si>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</si>
  <si>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</si>
  <si>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</si>
  <si>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</si>
  <si>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</si>
  <si>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</t>
  </si>
  <si>
    <t xml:space="preserve">حليب مبستر </t>
  </si>
  <si>
    <t>الـبـــــن</t>
  </si>
  <si>
    <t>الشاي-الخيمة-علبة125غ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</si>
  <si>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</si>
  <si>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</si>
  <si>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</si>
  <si>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</si>
  <si>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</si>
  <si>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</si>
  <si>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</si>
  <si>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>طماطم مصبـرة مستوردة</t>
  </si>
  <si>
    <t>بطاطا</t>
  </si>
  <si>
    <t>طماطم طازجــة</t>
  </si>
  <si>
    <t>خس</t>
  </si>
  <si>
    <t xml:space="preserve">قرعة </t>
  </si>
  <si>
    <t>جزر</t>
  </si>
  <si>
    <t>فلفل حلو</t>
  </si>
  <si>
    <t>فلفل حار</t>
  </si>
  <si>
    <t>شمـنــدر</t>
  </si>
  <si>
    <t>تمــور</t>
  </si>
  <si>
    <t>تفاح مستورد</t>
  </si>
  <si>
    <t xml:space="preserve">تفاح محلي </t>
  </si>
  <si>
    <t>مـــوز</t>
  </si>
  <si>
    <t>لحم غنم محلي</t>
  </si>
  <si>
    <t>لحم غنم مجمد مستورد</t>
  </si>
  <si>
    <t>لحم بقر محلي</t>
  </si>
  <si>
    <t>لحم بقر مجمد مستورد</t>
  </si>
  <si>
    <t>لحم الدجـاج (مفرغ)</t>
  </si>
  <si>
    <t>ديـك رومـي</t>
  </si>
  <si>
    <t xml:space="preserve"> كلغ</t>
  </si>
  <si>
    <t>500غ</t>
  </si>
  <si>
    <t>1ل</t>
  </si>
  <si>
    <t>/</t>
  </si>
  <si>
    <t>اجاص</t>
  </si>
  <si>
    <t>الأسبوع الأول</t>
  </si>
  <si>
    <t>الأسبوع الثاني</t>
  </si>
  <si>
    <t>الأسبوع الثالث</t>
  </si>
  <si>
    <t>الأسبوع الرابع</t>
  </si>
  <si>
    <r>
      <t>مسحـوق حليــب للكبـار</t>
    </r>
    <r>
      <rPr>
        <b/>
        <sz val="11"/>
        <color theme="1"/>
        <rFont val="Calibri"/>
        <family val="2"/>
        <scheme val="minor"/>
      </rPr>
      <t>(gloria)</t>
    </r>
  </si>
  <si>
    <r>
      <t>بصل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جاف</t>
    </r>
  </si>
  <si>
    <t>الخوخ</t>
  </si>
  <si>
    <t>البطيخ الاصفر</t>
  </si>
  <si>
    <t>باذنجان</t>
  </si>
  <si>
    <t xml:space="preserve">ـثــــوم المحلي </t>
  </si>
  <si>
    <t xml:space="preserve">خيار </t>
  </si>
  <si>
    <t>ليمون</t>
  </si>
  <si>
    <t>عنب</t>
  </si>
  <si>
    <t>تين</t>
  </si>
  <si>
    <t>الوحدة (04م)</t>
  </si>
  <si>
    <t>جدول يبين تطورات الأسعار الشهرية شهر اكتوبر2014</t>
  </si>
  <si>
    <t>تغيرات الأسعار لبعض المواد خلال شهراكتوبر2014</t>
  </si>
  <si>
    <t>برقوق</t>
  </si>
  <si>
    <t>رمان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</si>
</sst>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00.00"/>
    <numFmt numFmtId="165" formatCode="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NumberFormat="1" applyBorder="1" applyAlignment="1">
      <alignment horizontal="center" vertical="center" readingOrder="2"/>
    </xf>
    <xf numFmtId="164" fontId="0" fillId="0" borderId="0" xfId="0" applyNumberFormat="1" applyAlignment="1">
      <alignment horizontal="center" vertical="center" readingOrder="2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readingOrder="2"/>
    </xf>
    <xf numFmtId="0" fontId="1" fillId="0" borderId="0" xfId="0" applyFont="1" applyAlignment="1">
      <alignment vertical="center" textRotation="180"/>
    </xf>
    <xf numFmtId="164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readingOrder="2"/>
    </xf>
    <xf numFmtId="2" fontId="1" fillId="0" borderId="1" xfId="0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readingOrder="2"/>
    </xf>
    <xf numFmtId="0" fontId="0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textRotation="180"/>
    </xf>
    <xf numFmtId="164" fontId="1" fillId="0" borderId="1" xfId="0" applyNumberFormat="1" applyFont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 readingOrder="2"/>
    </xf>
    <xf numFmtId="0" fontId="0" fillId="0" borderId="1" xfId="0" applyNumberFormat="1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readingOrder="2"/>
    </xf>
    <xf numFmtId="164" fontId="5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 wrapText="1" readingOrder="2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42"/>
          <c:y val="7.4141606213342731E-2"/>
          <c:w val="0.683098413660716"/>
          <c:h val="0.73300252232540164"/>
        </c:manualLayout>
      </c:layout>
      <c:lineChart>
        <c:grouping val="standard"/>
        <c:ser>
          <c:idx val="1"/>
          <c:order val="0"/>
          <c:tx>
            <c:v>عدس</c:v>
          </c:tx>
          <c:val>
            <c:numRef>
              <c:f>اكتوبر!$C$19:$F$19</c:f>
              <c:numCache>
                <c:formatCode>0.00</c:formatCode>
                <c:ptCount val="4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</c:numCache>
            </c:numRef>
          </c:val>
        </c:ser>
        <c:ser>
          <c:idx val="3"/>
          <c:order val="1"/>
          <c:tx>
            <c:v>فاصوليا جافة</c:v>
          </c:tx>
          <c:val>
            <c:numRef>
              <c:f>اكتوبر!$C$18:$F$18</c:f>
              <c:numCache>
                <c:formatCode>0.00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marker val="1"/>
        <c:axId val="72480640"/>
        <c:axId val="72482176"/>
      </c:lineChart>
      <c:catAx>
        <c:axId val="72480640"/>
        <c:scaling>
          <c:orientation val="minMax"/>
        </c:scaling>
        <c:axPos val="b"/>
        <c:tickLblPos val="nextTo"/>
        <c:crossAx val="72482176"/>
        <c:crosses val="autoZero"/>
        <c:auto val="1"/>
        <c:lblAlgn val="ctr"/>
        <c:lblOffset val="100"/>
      </c:catAx>
      <c:valAx>
        <c:axId val="72482176"/>
        <c:scaling>
          <c:orientation val="minMax"/>
        </c:scaling>
        <c:axPos val="l"/>
        <c:majorGridlines/>
        <c:numFmt formatCode="0.00" sourceLinked="1"/>
        <c:tickLblPos val="nextTo"/>
        <c:crossAx val="7248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9462432592"/>
          <c:h val="0.25301208801378466"/>
        </c:manualLayout>
      </c:layout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625"/>
          <c:y val="6.3857569235250738E-2"/>
          <c:w val="0.6845619063066305"/>
          <c:h val="0.77237560745115863"/>
        </c:manualLayout>
      </c:layout>
      <c:lineChart>
        <c:grouping val="standard"/>
        <c:ser>
          <c:idx val="0"/>
          <c:order val="0"/>
          <c:tx>
            <c:v>لحم دجاج مفرغ</c:v>
          </c:tx>
          <c:val>
            <c:numRef>
              <c:f>اكتوبر!$C$55:$F$55</c:f>
              <c:numCache>
                <c:formatCode>0.00</c:formatCode>
                <c:ptCount val="4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</c:numCache>
            </c:numRef>
          </c:val>
        </c:ser>
        <c:ser>
          <c:idx val="2"/>
          <c:order val="1"/>
          <c:tx>
            <c:v>البيض</c:v>
          </c:tx>
          <c:val>
            <c:numRef>
              <c:f>اكتوبر!$C$57:$F$57</c:f>
              <c:numCache>
                <c:formatCode>0.00</c:formatCode>
                <c:ptCount val="4"/>
                <c:pt idx="0">
                  <c:v>340</c:v>
                </c:pt>
                <c:pt idx="1">
                  <c:v>340</c:v>
                </c:pt>
                <c:pt idx="2">
                  <c:v>350</c:v>
                </c:pt>
                <c:pt idx="3">
                  <c:v>360</c:v>
                </c:pt>
              </c:numCache>
            </c:numRef>
          </c:val>
        </c:ser>
        <c:marker val="1"/>
        <c:axId val="72514944"/>
        <c:axId val="72545408"/>
      </c:lineChart>
      <c:catAx>
        <c:axId val="72514944"/>
        <c:scaling>
          <c:orientation val="minMax"/>
        </c:scaling>
        <c:axPos val="b"/>
        <c:tickLblPos val="nextTo"/>
        <c:crossAx val="72545408"/>
        <c:crosses val="autoZero"/>
        <c:auto val="1"/>
        <c:lblAlgn val="ctr"/>
        <c:lblOffset val="100"/>
      </c:catAx>
      <c:valAx>
        <c:axId val="72545408"/>
        <c:scaling>
          <c:orientation val="minMax"/>
        </c:scaling>
        <c:axPos val="l"/>
        <c:majorGridlines/>
        <c:numFmt formatCode="0.00" sourceLinked="1"/>
        <c:tickLblPos val="nextTo"/>
        <c:crossAx val="72514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25634858135919"/>
          <c:y val="0.39381338906523505"/>
          <c:w val="0.20274365141864004"/>
          <c:h val="0.2123727594920321"/>
        </c:manualLayout>
      </c:layout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035903834411892"/>
          <c:y val="9.6558308371641546E-2"/>
          <c:w val="0.70491630538884253"/>
          <c:h val="0.73865344735758642"/>
        </c:manualLayout>
      </c:layout>
      <c:lineChart>
        <c:grouping val="standard"/>
        <c:ser>
          <c:idx val="0"/>
          <c:order val="0"/>
          <c:tx>
            <c:v>قرعة</c:v>
          </c:tx>
          <c:val>
            <c:numRef>
              <c:f>اكتوبر!$C$29:$F$29</c:f>
              <c:numCache>
                <c:formatCode>00.00</c:formatCode>
                <c:ptCount val="4"/>
                <c:pt idx="0">
                  <c:v>100</c:v>
                </c:pt>
                <c:pt idx="1">
                  <c:v>80</c:v>
                </c:pt>
                <c:pt idx="2">
                  <c:v>121.67</c:v>
                </c:pt>
                <c:pt idx="3">
                  <c:v>118</c:v>
                </c:pt>
              </c:numCache>
            </c:numRef>
          </c:val>
        </c:ser>
        <c:ser>
          <c:idx val="1"/>
          <c:order val="1"/>
          <c:tx>
            <c:v>بصل جاف</c:v>
          </c:tx>
          <c:val>
            <c:numRef>
              <c:f>اكتوبر!$C$27:$F$27</c:f>
              <c:numCache>
                <c:formatCode>00.00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</c:ser>
        <c:ser>
          <c:idx val="2"/>
          <c:order val="2"/>
          <c:tx>
            <c:v>بطاطا</c:v>
          </c:tx>
          <c:val>
            <c:numRef>
              <c:f>اكتوبر!$C$25:$F$25</c:f>
              <c:numCache>
                <c:formatCode>00.00</c:formatCode>
                <c:ptCount val="4"/>
                <c:pt idx="0">
                  <c:v>70</c:v>
                </c:pt>
                <c:pt idx="1">
                  <c:v>75</c:v>
                </c:pt>
                <c:pt idx="2">
                  <c:v>65</c:v>
                </c:pt>
                <c:pt idx="3">
                  <c:v>68</c:v>
                </c:pt>
              </c:numCache>
            </c:numRef>
          </c:val>
        </c:ser>
        <c:marker val="1"/>
        <c:axId val="72603520"/>
        <c:axId val="72605056"/>
      </c:lineChart>
      <c:catAx>
        <c:axId val="72603520"/>
        <c:scaling>
          <c:orientation val="minMax"/>
        </c:scaling>
        <c:axPos val="b"/>
        <c:tickLblPos val="nextTo"/>
        <c:crossAx val="72605056"/>
        <c:crosses val="autoZero"/>
        <c:auto val="1"/>
        <c:lblAlgn val="ctr"/>
        <c:lblOffset val="100"/>
      </c:catAx>
      <c:valAx>
        <c:axId val="72605056"/>
        <c:scaling>
          <c:orientation val="minMax"/>
        </c:scaling>
        <c:axPos val="l"/>
        <c:majorGridlines/>
        <c:numFmt formatCode="00.00" sourceLinked="1"/>
        <c:tickLblPos val="nextTo"/>
        <c:crossAx val="72603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236774102207149"/>
          <c:y val="8.4120278913615898E-2"/>
          <c:w val="0.66877170057943303"/>
          <c:h val="0.7400289697424004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اكتوبر!$C$40:$F$40</c:f>
              <c:numCache>
                <c:formatCode>00.00</c:formatCode>
                <c:ptCount val="4"/>
                <c:pt idx="0" formatCode="0.0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220</c:v>
                </c:pt>
              </c:numCache>
            </c:numRef>
          </c:val>
        </c:ser>
        <c:ser>
          <c:idx val="1"/>
          <c:order val="1"/>
          <c:tx>
            <c:v>عنب</c:v>
          </c:tx>
          <c:val>
            <c:numRef>
              <c:f>اكتوبر!$C$45:$F$45</c:f>
              <c:numCache>
                <c:formatCode>00.00</c:formatCode>
                <c:ptCount val="4"/>
                <c:pt idx="0" formatCode="0.00">
                  <c:v>210</c:v>
                </c:pt>
                <c:pt idx="1">
                  <c:v>240</c:v>
                </c:pt>
                <c:pt idx="2">
                  <c:v>256.67</c:v>
                </c:pt>
                <c:pt idx="3">
                  <c:v>260</c:v>
                </c:pt>
              </c:numCache>
            </c:numRef>
          </c:val>
        </c:ser>
        <c:ser>
          <c:idx val="2"/>
          <c:order val="2"/>
          <c:tx>
            <c:v>البطيخ الاصفر</c:v>
          </c:tx>
          <c:val>
            <c:numRef>
              <c:f>اكتوبر!$C$44:$F$44</c:f>
              <c:numCache>
                <c:formatCode>00.00</c:formatCode>
                <c:ptCount val="4"/>
                <c:pt idx="0" formatCode="0.0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</c:ser>
        <c:marker val="1"/>
        <c:axId val="72999296"/>
        <c:axId val="73000832"/>
      </c:lineChart>
      <c:catAx>
        <c:axId val="72999296"/>
        <c:scaling>
          <c:orientation val="minMax"/>
        </c:scaling>
        <c:axPos val="b"/>
        <c:numFmt formatCode="0.00" sourceLinked="1"/>
        <c:tickLblPos val="nextTo"/>
        <c:crossAx val="73000832"/>
        <c:crosses val="autoZero"/>
        <c:auto val="1"/>
        <c:lblAlgn val="ctr"/>
        <c:lblOffset val="100"/>
      </c:catAx>
      <c:valAx>
        <c:axId val="73000832"/>
        <c:scaling>
          <c:orientation val="minMax"/>
        </c:scaling>
        <c:axPos val="l"/>
        <c:majorGridlines/>
        <c:numFmt formatCode="0.00" sourceLinked="1"/>
        <c:tickLblPos val="nextTo"/>
        <c:crossAx val="72999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358588</xdr:colOff>
      <xdr:row>2</xdr:row>
      <xdr:rowOff>22412</xdr:rowOff>
    </xdr:from>
    <xdr:to>
      <xdr:col>16</xdr:col>
      <xdr:colOff>582706</xdr:colOff>
      <xdr:row>9</xdr:row>
      <xdr:rowOff>313764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381001</xdr:colOff>
      <xdr:row>32</xdr:row>
      <xdr:rowOff>112058</xdr:rowOff>
    </xdr:from>
    <xdr:to>
      <xdr:col>16</xdr:col>
      <xdr:colOff>537883</xdr:colOff>
      <xdr:row>44</xdr:row>
      <xdr:rowOff>22411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369794</xdr:colOff>
      <xdr:row>10</xdr:row>
      <xdr:rowOff>56030</xdr:rowOff>
    </xdr:from>
    <xdr:to>
      <xdr:col>16</xdr:col>
      <xdr:colOff>571499</xdr:colOff>
      <xdr:row>20</xdr:row>
      <xdr:rowOff>22412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369794</xdr:colOff>
      <xdr:row>20</xdr:row>
      <xdr:rowOff>89647</xdr:rowOff>
    </xdr:from>
    <xdr:to>
      <xdr:col>16</xdr:col>
      <xdr:colOff>571500</xdr:colOff>
      <xdr:row>31</xdr:row>
      <xdr:rowOff>156882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8"/>
  <sheetViews>
    <sheetView rightToLeft="1" tabSelected="1" zoomScale="85" zoomScaleNormal="85" workbookViewId="0">
      <selection activeCell="F55" sqref="F55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6.5" customHeight="1">
      <c r="A1" s="31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29" t="s">
        <v>80</v>
      </c>
      <c r="L1" s="29"/>
      <c r="M1" s="29"/>
      <c r="N1" s="29"/>
      <c r="O1" s="29"/>
      <c r="P1" s="29"/>
      <c r="Q1" s="29"/>
    </row>
    <row r="2" spans="1:17" ht="3.7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Q2" s="28" t="s">
        <v>22</v>
      </c>
    </row>
    <row r="3" spans="1:17" ht="15" customHeight="1">
      <c r="A3" s="32" t="s">
        <v>4</v>
      </c>
      <c r="B3" s="32" t="s">
        <v>3</v>
      </c>
      <c r="C3" s="33" t="s">
        <v>2</v>
      </c>
      <c r="D3" s="33"/>
      <c r="E3" s="33"/>
      <c r="F3" s="33"/>
      <c r="G3" s="33" t="s">
        <v>1</v>
      </c>
      <c r="H3" s="33"/>
      <c r="I3" s="33" t="s">
        <v>0</v>
      </c>
      <c r="J3" s="33"/>
      <c r="Q3" s="28"/>
    </row>
    <row r="4" spans="1:17" ht="30">
      <c r="A4" s="32"/>
      <c r="B4" s="32"/>
      <c r="C4" s="16" t="s">
        <v>64</v>
      </c>
      <c r="D4" s="16" t="s">
        <v>65</v>
      </c>
      <c r="E4" s="16" t="s">
        <v>66</v>
      </c>
      <c r="F4" s="16" t="s">
        <v>67</v>
      </c>
      <c r="G4" s="17" t="s">
        <v>8</v>
      </c>
      <c r="H4" s="17" t="s">
        <v>7</v>
      </c>
      <c r="I4" s="17" t="s">
        <v>6</v>
      </c>
      <c r="J4" s="17" t="s">
        <v>5</v>
      </c>
      <c r="Q4" s="28"/>
    </row>
    <row r="5" spans="1:17" ht="15" customHeight="1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  <c r="Q5" s="28"/>
    </row>
    <row r="6" spans="1:17">
      <c r="A6" s="14" t="s">
        <v>24</v>
      </c>
      <c r="B6" s="24" t="s">
        <v>19</v>
      </c>
      <c r="C6" s="8">
        <v>3600</v>
      </c>
      <c r="D6" s="8">
        <v>3600</v>
      </c>
      <c r="E6" s="8">
        <v>3600</v>
      </c>
      <c r="F6" s="8">
        <v>3600</v>
      </c>
      <c r="G6" s="10">
        <v>3600</v>
      </c>
      <c r="H6" s="22">
        <f t="shared" ref="H6:H23" si="0">(C6+D6+E6+F6)/4</f>
        <v>3600</v>
      </c>
      <c r="I6" s="22">
        <f t="shared" ref="I6:I57" si="1">H6-G6</f>
        <v>0</v>
      </c>
      <c r="J6" s="22">
        <f t="shared" ref="J6:J57" si="2">(I6*100)/G6</f>
        <v>0</v>
      </c>
      <c r="Q6" s="28"/>
    </row>
    <row r="7" spans="1:17">
      <c r="A7" s="14" t="s">
        <v>25</v>
      </c>
      <c r="B7" s="24" t="s">
        <v>19</v>
      </c>
      <c r="C7" s="8">
        <v>4000</v>
      </c>
      <c r="D7" s="8">
        <v>4000</v>
      </c>
      <c r="E7" s="8">
        <v>4000</v>
      </c>
      <c r="F7" s="8">
        <v>4000</v>
      </c>
      <c r="G7" s="10">
        <v>4000</v>
      </c>
      <c r="H7" s="22">
        <f t="shared" si="0"/>
        <v>4000</v>
      </c>
      <c r="I7" s="22">
        <f t="shared" si="1"/>
        <v>0</v>
      </c>
      <c r="J7" s="22">
        <f t="shared" si="2"/>
        <v>0</v>
      </c>
      <c r="Q7" s="28"/>
    </row>
    <row r="8" spans="1:17">
      <c r="A8" s="14" t="s">
        <v>26</v>
      </c>
      <c r="B8" s="24" t="s">
        <v>59</v>
      </c>
      <c r="C8" s="8">
        <v>60</v>
      </c>
      <c r="D8" s="8">
        <v>60</v>
      </c>
      <c r="E8" s="8">
        <v>60</v>
      </c>
      <c r="F8" s="8">
        <v>60</v>
      </c>
      <c r="G8" s="10">
        <v>60</v>
      </c>
      <c r="H8" s="22">
        <f t="shared" si="0"/>
        <v>60</v>
      </c>
      <c r="I8" s="22">
        <f t="shared" si="1"/>
        <v>0</v>
      </c>
      <c r="J8" s="22">
        <f t="shared" si="2"/>
        <v>0</v>
      </c>
      <c r="Q8" s="28"/>
    </row>
    <row r="9" spans="1:17">
      <c r="A9" s="14" t="s">
        <v>27</v>
      </c>
      <c r="B9" s="24" t="s">
        <v>10</v>
      </c>
      <c r="C9" s="8">
        <v>85</v>
      </c>
      <c r="D9" s="8">
        <v>85</v>
      </c>
      <c r="E9" s="8">
        <v>85</v>
      </c>
      <c r="F9" s="8">
        <v>85</v>
      </c>
      <c r="G9" s="10">
        <v>85</v>
      </c>
      <c r="H9" s="22">
        <f t="shared" si="0"/>
        <v>85</v>
      </c>
      <c r="I9" s="22">
        <f t="shared" si="1"/>
        <v>0</v>
      </c>
      <c r="J9" s="22">
        <f t="shared" si="2"/>
        <v>0</v>
      </c>
      <c r="Q9" s="28"/>
    </row>
    <row r="10" spans="1:17" ht="30" customHeight="1">
      <c r="A10" s="14" t="s">
        <v>28</v>
      </c>
      <c r="B10" s="24" t="s">
        <v>60</v>
      </c>
      <c r="C10" s="8">
        <v>200</v>
      </c>
      <c r="D10" s="8">
        <v>200</v>
      </c>
      <c r="E10" s="8">
        <v>200</v>
      </c>
      <c r="F10" s="8">
        <v>200</v>
      </c>
      <c r="G10" s="10">
        <v>200</v>
      </c>
      <c r="H10" s="22">
        <f t="shared" si="0"/>
        <v>200</v>
      </c>
      <c r="I10" s="22">
        <f t="shared" si="1"/>
        <v>0</v>
      </c>
      <c r="J10" s="22">
        <f t="shared" si="2"/>
        <v>0</v>
      </c>
      <c r="Q10" s="28"/>
    </row>
    <row r="11" spans="1:17" ht="16.5" customHeight="1">
      <c r="A11" s="14" t="s">
        <v>29</v>
      </c>
      <c r="B11" s="24" t="s">
        <v>60</v>
      </c>
      <c r="C11" s="8">
        <v>360</v>
      </c>
      <c r="D11" s="8">
        <v>360</v>
      </c>
      <c r="E11" s="8">
        <v>360</v>
      </c>
      <c r="F11" s="8">
        <v>360</v>
      </c>
      <c r="G11" s="10">
        <v>360</v>
      </c>
      <c r="H11" s="22">
        <f t="shared" si="0"/>
        <v>360</v>
      </c>
      <c r="I11" s="22">
        <f t="shared" si="1"/>
        <v>0</v>
      </c>
      <c r="J11" s="22">
        <f t="shared" si="2"/>
        <v>0</v>
      </c>
      <c r="Q11" s="28" t="s">
        <v>22</v>
      </c>
    </row>
    <row r="12" spans="1:17" ht="32.25" customHeight="1">
      <c r="A12" s="14" t="s">
        <v>68</v>
      </c>
      <c r="B12" s="24" t="s">
        <v>60</v>
      </c>
      <c r="C12" s="8">
        <v>380</v>
      </c>
      <c r="D12" s="8">
        <v>380</v>
      </c>
      <c r="E12" s="8">
        <v>380</v>
      </c>
      <c r="F12" s="8">
        <v>380</v>
      </c>
      <c r="G12" s="10">
        <v>380</v>
      </c>
      <c r="H12" s="22">
        <f t="shared" si="0"/>
        <v>380</v>
      </c>
      <c r="I12" s="22">
        <f t="shared" si="1"/>
        <v>0</v>
      </c>
      <c r="J12" s="22">
        <f t="shared" si="2"/>
        <v>0</v>
      </c>
      <c r="Q12" s="28"/>
    </row>
    <row r="13" spans="1:17">
      <c r="A13" s="14" t="s">
        <v>30</v>
      </c>
      <c r="B13" s="24" t="s">
        <v>61</v>
      </c>
      <c r="C13" s="8">
        <v>25</v>
      </c>
      <c r="D13" s="8">
        <v>25</v>
      </c>
      <c r="E13" s="8">
        <v>25</v>
      </c>
      <c r="F13" s="8">
        <v>25</v>
      </c>
      <c r="G13" s="10">
        <v>25</v>
      </c>
      <c r="H13" s="22">
        <f t="shared" si="0"/>
        <v>25</v>
      </c>
      <c r="I13" s="22">
        <f t="shared" si="1"/>
        <v>0</v>
      </c>
      <c r="J13" s="22">
        <f t="shared" si="2"/>
        <v>0</v>
      </c>
      <c r="Q13" s="28"/>
    </row>
    <row r="14" spans="1:17" ht="15" customHeight="1">
      <c r="A14" s="14" t="s">
        <v>31</v>
      </c>
      <c r="B14" s="24" t="s">
        <v>10</v>
      </c>
      <c r="C14" s="8">
        <v>580</v>
      </c>
      <c r="D14" s="8">
        <v>580</v>
      </c>
      <c r="E14" s="8">
        <v>580</v>
      </c>
      <c r="F14" s="8">
        <v>580</v>
      </c>
      <c r="G14" s="10">
        <v>580</v>
      </c>
      <c r="H14" s="22">
        <f t="shared" si="0"/>
        <v>580</v>
      </c>
      <c r="I14" s="22">
        <f t="shared" si="1"/>
        <v>0</v>
      </c>
      <c r="J14" s="22">
        <f t="shared" si="2"/>
        <v>0</v>
      </c>
      <c r="Q14" s="28"/>
    </row>
    <row r="15" spans="1:17" ht="15" customHeight="1">
      <c r="A15" s="14" t="s">
        <v>32</v>
      </c>
      <c r="B15" s="24" t="s">
        <v>10</v>
      </c>
      <c r="C15" s="8">
        <v>400</v>
      </c>
      <c r="D15" s="8">
        <v>400</v>
      </c>
      <c r="E15" s="8">
        <v>400</v>
      </c>
      <c r="F15" s="8">
        <v>400</v>
      </c>
      <c r="G15" s="10">
        <v>400</v>
      </c>
      <c r="H15" s="22">
        <f t="shared" si="0"/>
        <v>400</v>
      </c>
      <c r="I15" s="22">
        <f t="shared" si="1"/>
        <v>0</v>
      </c>
      <c r="J15" s="22">
        <f t="shared" si="2"/>
        <v>0</v>
      </c>
      <c r="Q15" s="28"/>
    </row>
    <row r="16" spans="1:17" ht="15" customHeight="1">
      <c r="A16" s="14" t="s">
        <v>33</v>
      </c>
      <c r="B16" s="24" t="s">
        <v>60</v>
      </c>
      <c r="C16" s="8">
        <v>177</v>
      </c>
      <c r="D16" s="8">
        <v>177</v>
      </c>
      <c r="E16" s="8">
        <v>177</v>
      </c>
      <c r="F16" s="8">
        <v>177</v>
      </c>
      <c r="G16" s="10">
        <v>177</v>
      </c>
      <c r="H16" s="22">
        <f t="shared" si="0"/>
        <v>177</v>
      </c>
      <c r="I16" s="22">
        <f t="shared" si="1"/>
        <v>0</v>
      </c>
      <c r="J16" s="22">
        <f t="shared" si="2"/>
        <v>0</v>
      </c>
      <c r="Q16" s="28"/>
    </row>
    <row r="17" spans="1:17" ht="15" customHeight="1">
      <c r="A17" s="14" t="s">
        <v>34</v>
      </c>
      <c r="B17" s="24" t="s">
        <v>10</v>
      </c>
      <c r="C17" s="8">
        <v>580</v>
      </c>
      <c r="D17" s="8">
        <v>580</v>
      </c>
      <c r="E17" s="8">
        <v>580</v>
      </c>
      <c r="F17" s="8">
        <v>580</v>
      </c>
      <c r="G17" s="10">
        <v>580</v>
      </c>
      <c r="H17" s="22">
        <f t="shared" si="0"/>
        <v>580</v>
      </c>
      <c r="I17" s="22">
        <f t="shared" si="1"/>
        <v>0</v>
      </c>
      <c r="J17" s="22">
        <f t="shared" si="2"/>
        <v>0</v>
      </c>
      <c r="Q17" s="28"/>
    </row>
    <row r="18" spans="1:17" ht="15" customHeight="1">
      <c r="A18" s="14" t="s">
        <v>35</v>
      </c>
      <c r="B18" s="24" t="s">
        <v>10</v>
      </c>
      <c r="C18" s="8">
        <v>250</v>
      </c>
      <c r="D18" s="8">
        <v>250</v>
      </c>
      <c r="E18" s="8">
        <v>250</v>
      </c>
      <c r="F18" s="8">
        <v>250</v>
      </c>
      <c r="G18" s="10">
        <v>265</v>
      </c>
      <c r="H18" s="22">
        <f t="shared" si="0"/>
        <v>250</v>
      </c>
      <c r="I18" s="22">
        <f t="shared" si="1"/>
        <v>-15</v>
      </c>
      <c r="J18" s="22">
        <f t="shared" si="2"/>
        <v>-5.6603773584905657</v>
      </c>
      <c r="Q18" s="28"/>
    </row>
    <row r="19" spans="1:17">
      <c r="A19" s="14" t="s">
        <v>36</v>
      </c>
      <c r="B19" s="24" t="s">
        <v>10</v>
      </c>
      <c r="C19" s="8">
        <v>130</v>
      </c>
      <c r="D19" s="8">
        <v>130</v>
      </c>
      <c r="E19" s="8">
        <v>130</v>
      </c>
      <c r="F19" s="8">
        <v>130</v>
      </c>
      <c r="G19" s="10">
        <v>115</v>
      </c>
      <c r="H19" s="22">
        <f t="shared" si="0"/>
        <v>130</v>
      </c>
      <c r="I19" s="22">
        <f t="shared" si="1"/>
        <v>15</v>
      </c>
      <c r="J19" s="22">
        <f t="shared" si="2"/>
        <v>13.043478260869565</v>
      </c>
      <c r="Q19" s="28"/>
    </row>
    <row r="20" spans="1:17">
      <c r="A20" s="14" t="s">
        <v>37</v>
      </c>
      <c r="B20" s="24" t="s">
        <v>10</v>
      </c>
      <c r="C20" s="8">
        <v>180</v>
      </c>
      <c r="D20" s="8">
        <v>180</v>
      </c>
      <c r="E20" s="8">
        <v>180</v>
      </c>
      <c r="F20" s="8">
        <v>180</v>
      </c>
      <c r="G20" s="10">
        <v>180</v>
      </c>
      <c r="H20" s="22">
        <f t="shared" si="0"/>
        <v>180</v>
      </c>
      <c r="I20" s="22">
        <f t="shared" si="1"/>
        <v>0</v>
      </c>
      <c r="J20" s="22">
        <f t="shared" si="2"/>
        <v>0</v>
      </c>
      <c r="Q20" s="28"/>
    </row>
    <row r="21" spans="1:17">
      <c r="A21" s="14" t="s">
        <v>38</v>
      </c>
      <c r="B21" s="24" t="s">
        <v>10</v>
      </c>
      <c r="C21" s="8">
        <v>70</v>
      </c>
      <c r="D21" s="8">
        <v>70</v>
      </c>
      <c r="E21" s="8">
        <v>70</v>
      </c>
      <c r="F21" s="8">
        <v>70</v>
      </c>
      <c r="G21" s="10">
        <v>70</v>
      </c>
      <c r="H21" s="22">
        <f t="shared" si="0"/>
        <v>70</v>
      </c>
      <c r="I21" s="22">
        <f t="shared" si="1"/>
        <v>0</v>
      </c>
      <c r="J21" s="22">
        <f t="shared" si="2"/>
        <v>0</v>
      </c>
      <c r="Q21" s="6"/>
    </row>
    <row r="22" spans="1:17">
      <c r="A22" s="14" t="s">
        <v>39</v>
      </c>
      <c r="B22" s="24" t="s">
        <v>10</v>
      </c>
      <c r="C22" s="8">
        <v>90</v>
      </c>
      <c r="D22" s="8">
        <v>90</v>
      </c>
      <c r="E22" s="8">
        <v>90</v>
      </c>
      <c r="F22" s="8">
        <v>90</v>
      </c>
      <c r="G22" s="10">
        <v>90</v>
      </c>
      <c r="H22" s="22">
        <f t="shared" si="0"/>
        <v>90</v>
      </c>
      <c r="I22" s="22">
        <f t="shared" si="1"/>
        <v>0</v>
      </c>
      <c r="J22" s="22">
        <f t="shared" si="2"/>
        <v>0</v>
      </c>
      <c r="Q22" s="28" t="s">
        <v>23</v>
      </c>
    </row>
    <row r="23" spans="1:17">
      <c r="A23" s="14" t="s">
        <v>40</v>
      </c>
      <c r="B23" s="24" t="s">
        <v>10</v>
      </c>
      <c r="C23" s="8">
        <v>180</v>
      </c>
      <c r="D23" s="8">
        <v>180</v>
      </c>
      <c r="E23" s="8">
        <v>180</v>
      </c>
      <c r="F23" s="8">
        <v>180</v>
      </c>
      <c r="G23" s="10">
        <v>180</v>
      </c>
      <c r="H23" s="22">
        <f t="shared" si="0"/>
        <v>180</v>
      </c>
      <c r="I23" s="22">
        <f t="shared" si="1"/>
        <v>0</v>
      </c>
      <c r="J23" s="22">
        <f t="shared" si="2"/>
        <v>0</v>
      </c>
      <c r="Q23" s="28"/>
    </row>
    <row r="24" spans="1:17" ht="12.75" customHeight="1">
      <c r="A24" s="27" t="s">
        <v>11</v>
      </c>
      <c r="B24" s="27"/>
      <c r="C24" s="27"/>
      <c r="D24" s="27"/>
      <c r="E24" s="27"/>
      <c r="F24" s="27"/>
      <c r="G24" s="27"/>
      <c r="H24" s="27"/>
      <c r="I24" s="27"/>
      <c r="J24" s="27"/>
      <c r="Q24" s="28"/>
    </row>
    <row r="25" spans="1:17">
      <c r="A25" s="14" t="s">
        <v>41</v>
      </c>
      <c r="B25" s="9" t="s">
        <v>10</v>
      </c>
      <c r="C25" s="7">
        <v>70</v>
      </c>
      <c r="D25" s="7">
        <v>75</v>
      </c>
      <c r="E25" s="7">
        <v>65</v>
      </c>
      <c r="F25" s="7">
        <v>68</v>
      </c>
      <c r="G25" s="11">
        <v>56.88</v>
      </c>
      <c r="H25" s="22">
        <f t="shared" ref="H25:H37" si="3">(C25+D25+E25+F25)/4</f>
        <v>69.5</v>
      </c>
      <c r="I25" s="22">
        <f t="shared" si="1"/>
        <v>12.619999999999997</v>
      </c>
      <c r="J25" s="22">
        <f t="shared" si="2"/>
        <v>22.187060478199715</v>
      </c>
      <c r="Q25" s="28"/>
    </row>
    <row r="26" spans="1:17">
      <c r="A26" s="14" t="s">
        <v>42</v>
      </c>
      <c r="B26" s="9" t="s">
        <v>10</v>
      </c>
      <c r="C26" s="7">
        <v>60</v>
      </c>
      <c r="D26" s="7">
        <v>60</v>
      </c>
      <c r="E26" s="7">
        <v>60</v>
      </c>
      <c r="F26" s="7">
        <v>72</v>
      </c>
      <c r="G26" s="11">
        <v>53.75</v>
      </c>
      <c r="H26" s="22">
        <f t="shared" si="3"/>
        <v>63</v>
      </c>
      <c r="I26" s="22">
        <f t="shared" si="1"/>
        <v>9.25</v>
      </c>
      <c r="J26" s="22">
        <f t="shared" si="2"/>
        <v>17.209302325581394</v>
      </c>
      <c r="Q26" s="28"/>
    </row>
    <row r="27" spans="1:17" ht="15" customHeight="1">
      <c r="A27" s="14" t="s">
        <v>69</v>
      </c>
      <c r="B27" s="9" t="s">
        <v>10</v>
      </c>
      <c r="C27" s="7">
        <v>60</v>
      </c>
      <c r="D27" s="7">
        <v>60</v>
      </c>
      <c r="E27" s="7">
        <v>60</v>
      </c>
      <c r="F27" s="7">
        <v>60</v>
      </c>
      <c r="G27" s="11">
        <v>34.58</v>
      </c>
      <c r="H27" s="22">
        <f t="shared" si="3"/>
        <v>60</v>
      </c>
      <c r="I27" s="22">
        <f t="shared" si="1"/>
        <v>25.42</v>
      </c>
      <c r="J27" s="22">
        <f t="shared" si="2"/>
        <v>73.510699826489301</v>
      </c>
      <c r="Q27" s="28"/>
    </row>
    <row r="28" spans="1:17">
      <c r="A28" s="14" t="s">
        <v>43</v>
      </c>
      <c r="B28" s="9" t="s">
        <v>10</v>
      </c>
      <c r="C28" s="7">
        <v>90</v>
      </c>
      <c r="D28" s="7">
        <v>90</v>
      </c>
      <c r="E28" s="7">
        <v>80</v>
      </c>
      <c r="F28" s="7">
        <v>88</v>
      </c>
      <c r="G28" s="11">
        <v>70</v>
      </c>
      <c r="H28" s="22">
        <f t="shared" si="3"/>
        <v>87</v>
      </c>
      <c r="I28" s="22">
        <f t="shared" si="1"/>
        <v>17</v>
      </c>
      <c r="J28" s="22">
        <f t="shared" si="2"/>
        <v>24.285714285714285</v>
      </c>
      <c r="Q28" s="28"/>
    </row>
    <row r="29" spans="1:17">
      <c r="A29" s="14" t="s">
        <v>44</v>
      </c>
      <c r="B29" s="9" t="s">
        <v>10</v>
      </c>
      <c r="C29" s="7">
        <v>100</v>
      </c>
      <c r="D29" s="7">
        <v>80</v>
      </c>
      <c r="E29" s="7">
        <v>121.67</v>
      </c>
      <c r="F29" s="7">
        <v>118</v>
      </c>
      <c r="G29" s="11">
        <v>75</v>
      </c>
      <c r="H29" s="22">
        <f t="shared" si="3"/>
        <v>104.9175</v>
      </c>
      <c r="I29" s="22">
        <f t="shared" si="1"/>
        <v>29.917500000000004</v>
      </c>
      <c r="J29" s="22">
        <f t="shared" si="2"/>
        <v>39.890000000000008</v>
      </c>
      <c r="Q29" s="28"/>
    </row>
    <row r="30" spans="1:17">
      <c r="A30" s="14" t="s">
        <v>45</v>
      </c>
      <c r="B30" s="9" t="s">
        <v>10</v>
      </c>
      <c r="C30" s="7">
        <v>70</v>
      </c>
      <c r="D30" s="7">
        <v>60</v>
      </c>
      <c r="E30" s="7">
        <v>50</v>
      </c>
      <c r="F30" s="7">
        <v>44</v>
      </c>
      <c r="G30" s="11">
        <v>55.83</v>
      </c>
      <c r="H30" s="22">
        <f t="shared" si="3"/>
        <v>56</v>
      </c>
      <c r="I30" s="22">
        <f t="shared" si="1"/>
        <v>0.17000000000000171</v>
      </c>
      <c r="J30" s="22">
        <f t="shared" si="2"/>
        <v>0.30449579079348327</v>
      </c>
      <c r="Q30" s="28"/>
    </row>
    <row r="31" spans="1:17">
      <c r="A31" s="14" t="s">
        <v>46</v>
      </c>
      <c r="B31" s="9" t="s">
        <v>10</v>
      </c>
      <c r="C31" s="7">
        <v>110</v>
      </c>
      <c r="D31" s="7">
        <v>100</v>
      </c>
      <c r="E31" s="7">
        <v>100</v>
      </c>
      <c r="F31" s="7">
        <v>100</v>
      </c>
      <c r="G31" s="11">
        <v>75.84</v>
      </c>
      <c r="H31" s="22">
        <f t="shared" si="3"/>
        <v>102.5</v>
      </c>
      <c r="I31" s="22">
        <f t="shared" si="1"/>
        <v>26.659999999999997</v>
      </c>
      <c r="J31" s="22">
        <f t="shared" si="2"/>
        <v>35.15295358649788</v>
      </c>
      <c r="Q31" s="28" t="s">
        <v>23</v>
      </c>
    </row>
    <row r="32" spans="1:17">
      <c r="A32" s="14" t="s">
        <v>47</v>
      </c>
      <c r="B32" s="9" t="s">
        <v>10</v>
      </c>
      <c r="C32" s="7">
        <v>110</v>
      </c>
      <c r="D32" s="7">
        <v>110</v>
      </c>
      <c r="E32" s="7">
        <v>100</v>
      </c>
      <c r="F32" s="7">
        <v>100</v>
      </c>
      <c r="G32" s="11">
        <v>76.67</v>
      </c>
      <c r="H32" s="22">
        <f t="shared" si="3"/>
        <v>105</v>
      </c>
      <c r="I32" s="22">
        <f t="shared" si="1"/>
        <v>28.33</v>
      </c>
      <c r="J32" s="22">
        <f t="shared" si="2"/>
        <v>36.950567366636236</v>
      </c>
      <c r="Q32" s="28"/>
    </row>
    <row r="33" spans="1:17">
      <c r="A33" s="14" t="s">
        <v>48</v>
      </c>
      <c r="B33" s="9" t="s">
        <v>10</v>
      </c>
      <c r="C33" s="7">
        <v>50</v>
      </c>
      <c r="D33" s="7">
        <v>53.33</v>
      </c>
      <c r="E33" s="7">
        <v>55</v>
      </c>
      <c r="F33" s="7">
        <v>50</v>
      </c>
      <c r="G33" s="11">
        <v>57.5</v>
      </c>
      <c r="H33" s="22">
        <f t="shared" si="3"/>
        <v>52.082499999999996</v>
      </c>
      <c r="I33" s="22">
        <f t="shared" si="1"/>
        <v>-5.417500000000004</v>
      </c>
      <c r="J33" s="22">
        <f t="shared" si="2"/>
        <v>-9.4217391304347906</v>
      </c>
      <c r="Q33" s="28"/>
    </row>
    <row r="34" spans="1:17">
      <c r="A34" s="14" t="s">
        <v>73</v>
      </c>
      <c r="B34" s="9" t="s">
        <v>10</v>
      </c>
      <c r="C34" s="7">
        <v>300</v>
      </c>
      <c r="D34" s="7">
        <v>300</v>
      </c>
      <c r="E34" s="7">
        <v>300</v>
      </c>
      <c r="F34" s="7">
        <v>300</v>
      </c>
      <c r="G34" s="11">
        <v>300</v>
      </c>
      <c r="H34" s="22">
        <f t="shared" si="3"/>
        <v>300</v>
      </c>
      <c r="I34" s="22">
        <f t="shared" si="1"/>
        <v>0</v>
      </c>
      <c r="J34" s="22">
        <f t="shared" si="2"/>
        <v>0</v>
      </c>
      <c r="Q34" s="28"/>
    </row>
    <row r="35" spans="1:17">
      <c r="A35" s="14" t="s">
        <v>74</v>
      </c>
      <c r="B35" s="1" t="s">
        <v>10</v>
      </c>
      <c r="C35" s="25">
        <v>60</v>
      </c>
      <c r="D35" s="25">
        <v>60</v>
      </c>
      <c r="E35" s="7">
        <v>50</v>
      </c>
      <c r="F35" s="7">
        <v>40</v>
      </c>
      <c r="G35" s="11">
        <v>61.67</v>
      </c>
      <c r="H35" s="22">
        <f t="shared" si="3"/>
        <v>52.5</v>
      </c>
      <c r="I35" s="22">
        <f t="shared" si="1"/>
        <v>-9.1700000000000017</v>
      </c>
      <c r="J35" s="22">
        <f t="shared" si="2"/>
        <v>-14.869466515323499</v>
      </c>
      <c r="Q35" s="28"/>
    </row>
    <row r="36" spans="1:17">
      <c r="A36" s="14" t="s">
        <v>75</v>
      </c>
      <c r="B36" s="1" t="s">
        <v>10</v>
      </c>
      <c r="C36" s="25">
        <v>200</v>
      </c>
      <c r="D36" s="25">
        <v>166.67</v>
      </c>
      <c r="E36" s="7">
        <v>130</v>
      </c>
      <c r="F36" s="7">
        <v>100</v>
      </c>
      <c r="G36" s="11">
        <v>164.58</v>
      </c>
      <c r="H36" s="22">
        <f t="shared" si="3"/>
        <v>149.16749999999999</v>
      </c>
      <c r="I36" s="22">
        <f t="shared" si="1"/>
        <v>-15.412500000000023</v>
      </c>
      <c r="J36" s="22">
        <f t="shared" si="2"/>
        <v>-9.3647466277798159</v>
      </c>
      <c r="Q36" s="28"/>
    </row>
    <row r="37" spans="1:17">
      <c r="A37" s="14" t="s">
        <v>72</v>
      </c>
      <c r="B37" s="1" t="s">
        <v>10</v>
      </c>
      <c r="C37" s="25">
        <v>90</v>
      </c>
      <c r="D37" s="25">
        <v>90</v>
      </c>
      <c r="E37" s="7">
        <v>90</v>
      </c>
      <c r="F37" s="7">
        <v>82</v>
      </c>
      <c r="G37" s="11">
        <v>70</v>
      </c>
      <c r="H37" s="22">
        <f t="shared" si="3"/>
        <v>88</v>
      </c>
      <c r="I37" s="22">
        <f t="shared" si="1"/>
        <v>18</v>
      </c>
      <c r="J37" s="22">
        <f t="shared" si="2"/>
        <v>25.714285714285715</v>
      </c>
      <c r="Q37" s="28"/>
    </row>
    <row r="38" spans="1:17" ht="12.75" customHeight="1">
      <c r="A38" s="27" t="s">
        <v>12</v>
      </c>
      <c r="B38" s="27"/>
      <c r="C38" s="27"/>
      <c r="D38" s="27"/>
      <c r="E38" s="27"/>
      <c r="F38" s="27"/>
      <c r="G38" s="27"/>
      <c r="H38" s="27"/>
      <c r="I38" s="27"/>
      <c r="J38" s="27"/>
      <c r="Q38" s="28"/>
    </row>
    <row r="39" spans="1:17">
      <c r="A39" s="14" t="s">
        <v>49</v>
      </c>
      <c r="B39" s="9" t="s">
        <v>10</v>
      </c>
      <c r="C39" s="8">
        <v>600</v>
      </c>
      <c r="D39" s="7">
        <v>600</v>
      </c>
      <c r="E39" s="7">
        <v>600</v>
      </c>
      <c r="F39" s="7">
        <v>600</v>
      </c>
      <c r="G39" s="12">
        <v>600</v>
      </c>
      <c r="H39" s="22">
        <f t="shared" ref="H39:H49" si="4">(C39+D39+E39+F39)/4</f>
        <v>600</v>
      </c>
      <c r="I39" s="22">
        <f t="shared" si="1"/>
        <v>0</v>
      </c>
      <c r="J39" s="22">
        <f t="shared" si="2"/>
        <v>0</v>
      </c>
      <c r="Q39" s="28"/>
    </row>
    <row r="40" spans="1:17">
      <c r="A40" s="14" t="s">
        <v>50</v>
      </c>
      <c r="B40" s="9" t="s">
        <v>10</v>
      </c>
      <c r="C40" s="8">
        <v>200</v>
      </c>
      <c r="D40" s="7">
        <v>200</v>
      </c>
      <c r="E40" s="7">
        <v>200</v>
      </c>
      <c r="F40" s="7">
        <v>220</v>
      </c>
      <c r="G40" s="12">
        <v>199.17</v>
      </c>
      <c r="H40" s="22">
        <f t="shared" si="4"/>
        <v>205</v>
      </c>
      <c r="I40" s="22">
        <f t="shared" si="1"/>
        <v>5.8300000000000125</v>
      </c>
      <c r="J40" s="22">
        <f t="shared" si="2"/>
        <v>2.9271476628006292</v>
      </c>
      <c r="Q40" s="28"/>
    </row>
    <row r="41" spans="1:17">
      <c r="A41" s="14" t="s">
        <v>51</v>
      </c>
      <c r="B41" s="9" t="s">
        <v>10</v>
      </c>
      <c r="C41" s="8">
        <v>130</v>
      </c>
      <c r="D41" s="7">
        <v>130</v>
      </c>
      <c r="E41" s="7">
        <v>130</v>
      </c>
      <c r="F41" s="7">
        <v>142</v>
      </c>
      <c r="G41" s="12">
        <v>130</v>
      </c>
      <c r="H41" s="22">
        <f t="shared" si="4"/>
        <v>133</v>
      </c>
      <c r="I41" s="22">
        <f t="shared" si="1"/>
        <v>3</v>
      </c>
      <c r="J41" s="22">
        <f t="shared" si="2"/>
        <v>2.3076923076923075</v>
      </c>
      <c r="Q41" s="28"/>
    </row>
    <row r="42" spans="1:17">
      <c r="A42" s="14" t="s">
        <v>52</v>
      </c>
      <c r="B42" s="9" t="s">
        <v>10</v>
      </c>
      <c r="C42" s="8">
        <v>190</v>
      </c>
      <c r="D42" s="7">
        <v>200</v>
      </c>
      <c r="E42" s="7">
        <v>185</v>
      </c>
      <c r="F42" s="7">
        <v>186</v>
      </c>
      <c r="G42" s="12">
        <v>200</v>
      </c>
      <c r="H42" s="22">
        <f>(C42+D42+E42+F42)/4</f>
        <v>190.25</v>
      </c>
      <c r="I42" s="22">
        <f t="shared" si="1"/>
        <v>-9.75</v>
      </c>
      <c r="J42" s="22">
        <f t="shared" si="2"/>
        <v>-4.875</v>
      </c>
      <c r="Q42" s="19"/>
    </row>
    <row r="43" spans="1:17">
      <c r="A43" s="14" t="s">
        <v>70</v>
      </c>
      <c r="B43" s="9" t="s">
        <v>10</v>
      </c>
      <c r="C43" s="8">
        <v>140</v>
      </c>
      <c r="D43" s="7">
        <v>140</v>
      </c>
      <c r="E43" s="7">
        <v>140</v>
      </c>
      <c r="F43" s="25">
        <v>140</v>
      </c>
      <c r="G43" s="21">
        <v>142.5</v>
      </c>
      <c r="H43" s="22">
        <f t="shared" si="4"/>
        <v>140</v>
      </c>
      <c r="I43" s="22">
        <f t="shared" si="1"/>
        <v>-2.5</v>
      </c>
      <c r="J43" s="22">
        <f t="shared" si="2"/>
        <v>-1.7543859649122806</v>
      </c>
      <c r="Q43" s="6"/>
    </row>
    <row r="44" spans="1:17">
      <c r="A44" s="14" t="s">
        <v>71</v>
      </c>
      <c r="B44" s="9" t="s">
        <v>10</v>
      </c>
      <c r="C44" s="8">
        <v>50</v>
      </c>
      <c r="D44" s="7">
        <v>50</v>
      </c>
      <c r="E44" s="7">
        <v>50</v>
      </c>
      <c r="F44" s="25">
        <v>50</v>
      </c>
      <c r="G44" s="15">
        <v>57.92</v>
      </c>
      <c r="H44" s="22">
        <f t="shared" si="4"/>
        <v>50</v>
      </c>
      <c r="I44" s="22">
        <f t="shared" si="1"/>
        <v>-7.9200000000000017</v>
      </c>
      <c r="J44" s="22">
        <f t="shared" si="2"/>
        <v>-13.674033149171274</v>
      </c>
      <c r="Q44" s="6"/>
    </row>
    <row r="45" spans="1:17">
      <c r="A45" s="14" t="s">
        <v>76</v>
      </c>
      <c r="B45" s="9" t="s">
        <v>10</v>
      </c>
      <c r="C45" s="8">
        <v>210</v>
      </c>
      <c r="D45" s="7">
        <v>240</v>
      </c>
      <c r="E45" s="7">
        <v>256.67</v>
      </c>
      <c r="F45" s="25">
        <v>260</v>
      </c>
      <c r="G45" s="15">
        <v>146.25</v>
      </c>
      <c r="H45" s="22">
        <f t="shared" si="4"/>
        <v>241.66750000000002</v>
      </c>
      <c r="I45" s="22">
        <f t="shared" si="1"/>
        <v>95.417500000000018</v>
      </c>
      <c r="J45" s="22">
        <f t="shared" si="2"/>
        <v>65.242735042735049</v>
      </c>
      <c r="Q45" s="6"/>
    </row>
    <row r="46" spans="1:17">
      <c r="A46" s="14" t="s">
        <v>77</v>
      </c>
      <c r="B46" s="1" t="s">
        <v>10</v>
      </c>
      <c r="C46" s="8">
        <v>120</v>
      </c>
      <c r="D46" s="7">
        <v>120</v>
      </c>
      <c r="E46" s="7">
        <v>120</v>
      </c>
      <c r="F46" s="25">
        <v>120</v>
      </c>
      <c r="G46" s="15">
        <v>119.17</v>
      </c>
      <c r="H46" s="22">
        <f t="shared" si="4"/>
        <v>120</v>
      </c>
      <c r="I46" s="22">
        <f t="shared" si="1"/>
        <v>0.82999999999999829</v>
      </c>
      <c r="J46" s="22">
        <f t="shared" si="2"/>
        <v>0.69648401443316121</v>
      </c>
      <c r="Q46" s="6"/>
    </row>
    <row r="47" spans="1:17">
      <c r="A47" s="14" t="s">
        <v>63</v>
      </c>
      <c r="B47" s="1" t="s">
        <v>10</v>
      </c>
      <c r="C47" s="8">
        <v>160</v>
      </c>
      <c r="D47" s="7">
        <v>160</v>
      </c>
      <c r="E47" s="7">
        <v>210</v>
      </c>
      <c r="F47" s="25">
        <v>220</v>
      </c>
      <c r="G47" s="15">
        <v>191.67</v>
      </c>
      <c r="H47" s="22">
        <f t="shared" si="4"/>
        <v>187.5</v>
      </c>
      <c r="I47" s="22">
        <f t="shared" si="1"/>
        <v>-4.1699999999999875</v>
      </c>
      <c r="J47" s="22">
        <f t="shared" si="2"/>
        <v>-2.1756143371419565</v>
      </c>
      <c r="Q47" s="6"/>
    </row>
    <row r="48" spans="1:17">
      <c r="A48" s="14" t="s">
        <v>81</v>
      </c>
      <c r="B48" s="1" t="s">
        <v>10</v>
      </c>
      <c r="C48" s="8">
        <v>100</v>
      </c>
      <c r="D48" s="7">
        <v>100</v>
      </c>
      <c r="E48" s="7">
        <v>100</v>
      </c>
      <c r="F48" s="25">
        <v>100</v>
      </c>
      <c r="G48" s="15" t="s">
        <v>62</v>
      </c>
      <c r="H48" s="22">
        <f t="shared" si="4"/>
        <v>100</v>
      </c>
      <c r="I48" s="26" t="s">
        <v>62</v>
      </c>
      <c r="J48" s="26" t="s">
        <v>62</v>
      </c>
      <c r="Q48" s="6"/>
    </row>
    <row r="49" spans="1:17">
      <c r="A49" s="14" t="s">
        <v>82</v>
      </c>
      <c r="B49" s="1" t="s">
        <v>10</v>
      </c>
      <c r="C49" s="8">
        <v>100</v>
      </c>
      <c r="D49" s="8">
        <v>150</v>
      </c>
      <c r="E49" s="25">
        <v>150</v>
      </c>
      <c r="F49" s="25">
        <v>140</v>
      </c>
      <c r="G49" s="15" t="s">
        <v>62</v>
      </c>
      <c r="H49" s="22">
        <f t="shared" si="4"/>
        <v>135</v>
      </c>
      <c r="I49" s="26" t="s">
        <v>62</v>
      </c>
      <c r="J49" s="26" t="s">
        <v>62</v>
      </c>
      <c r="Q49" s="6"/>
    </row>
    <row r="50" spans="1:17" ht="14.25" customHeight="1">
      <c r="A50" s="27" t="s">
        <v>13</v>
      </c>
      <c r="B50" s="27"/>
      <c r="C50" s="27"/>
      <c r="D50" s="27"/>
      <c r="E50" s="27"/>
      <c r="F50" s="27"/>
      <c r="G50" s="27"/>
      <c r="H50" s="27"/>
      <c r="I50" s="27"/>
      <c r="J50" s="27"/>
      <c r="Q50" s="6"/>
    </row>
    <row r="51" spans="1:17" ht="17.25" customHeight="1">
      <c r="A51" s="14" t="s">
        <v>53</v>
      </c>
      <c r="B51" s="9" t="s">
        <v>10</v>
      </c>
      <c r="C51" s="8">
        <v>1300</v>
      </c>
      <c r="D51" s="8">
        <v>1300</v>
      </c>
      <c r="E51" s="8">
        <v>1300</v>
      </c>
      <c r="F51" s="8">
        <v>1300</v>
      </c>
      <c r="G51" s="12">
        <v>1300</v>
      </c>
      <c r="H51" s="22">
        <f t="shared" ref="H51:H61" si="5">(C51+D51+E51+F51)/4</f>
        <v>1300</v>
      </c>
      <c r="I51" s="22">
        <f t="shared" si="1"/>
        <v>0</v>
      </c>
      <c r="J51" s="22">
        <f t="shared" si="2"/>
        <v>0</v>
      </c>
      <c r="Q51" s="6"/>
    </row>
    <row r="52" spans="1:17" ht="17.25" customHeight="1">
      <c r="A52" s="14" t="s">
        <v>54</v>
      </c>
      <c r="B52" s="9" t="s">
        <v>10</v>
      </c>
      <c r="C52" s="8">
        <v>900</v>
      </c>
      <c r="D52" s="8">
        <v>900</v>
      </c>
      <c r="E52" s="8">
        <v>900</v>
      </c>
      <c r="F52" s="8">
        <v>900</v>
      </c>
      <c r="G52" s="12">
        <v>900</v>
      </c>
      <c r="H52" s="22">
        <f t="shared" si="5"/>
        <v>900</v>
      </c>
      <c r="I52" s="22">
        <f t="shared" si="1"/>
        <v>0</v>
      </c>
      <c r="J52" s="22">
        <f t="shared" si="2"/>
        <v>0</v>
      </c>
      <c r="Q52" s="6"/>
    </row>
    <row r="53" spans="1:17">
      <c r="A53" s="14" t="s">
        <v>55</v>
      </c>
      <c r="B53" s="9" t="s">
        <v>10</v>
      </c>
      <c r="C53" s="8">
        <v>1200</v>
      </c>
      <c r="D53" s="8">
        <v>1200</v>
      </c>
      <c r="E53" s="8">
        <v>1200</v>
      </c>
      <c r="F53" s="8">
        <v>1200</v>
      </c>
      <c r="G53" s="12">
        <v>1200</v>
      </c>
      <c r="H53" s="22">
        <f t="shared" si="5"/>
        <v>1200</v>
      </c>
      <c r="I53" s="22">
        <f t="shared" si="1"/>
        <v>0</v>
      </c>
      <c r="J53" s="22">
        <f t="shared" si="2"/>
        <v>0</v>
      </c>
      <c r="Q53" s="6"/>
    </row>
    <row r="54" spans="1:17" ht="18" customHeight="1">
      <c r="A54" s="14" t="s">
        <v>56</v>
      </c>
      <c r="B54" s="9" t="s">
        <v>10</v>
      </c>
      <c r="C54" s="8">
        <v>600</v>
      </c>
      <c r="D54" s="8">
        <v>600</v>
      </c>
      <c r="E54" s="8">
        <v>600</v>
      </c>
      <c r="F54" s="8">
        <v>600</v>
      </c>
      <c r="G54" s="12">
        <v>600</v>
      </c>
      <c r="H54" s="22">
        <f t="shared" si="5"/>
        <v>600</v>
      </c>
      <c r="I54" s="22">
        <f t="shared" si="1"/>
        <v>0</v>
      </c>
      <c r="J54" s="22">
        <f t="shared" si="2"/>
        <v>0</v>
      </c>
      <c r="Q54" s="6"/>
    </row>
    <row r="55" spans="1:17" ht="15" customHeight="1">
      <c r="A55" s="14" t="s">
        <v>57</v>
      </c>
      <c r="B55" s="9" t="s">
        <v>10</v>
      </c>
      <c r="C55" s="8">
        <v>340</v>
      </c>
      <c r="D55" s="8">
        <v>340</v>
      </c>
      <c r="E55" s="8">
        <v>340</v>
      </c>
      <c r="F55" s="8">
        <v>340</v>
      </c>
      <c r="G55" s="12">
        <v>340</v>
      </c>
      <c r="H55" s="22">
        <f>(C55+D55+E55+F55)/4</f>
        <v>340</v>
      </c>
      <c r="I55" s="22">
        <f t="shared" si="1"/>
        <v>0</v>
      </c>
      <c r="J55" s="22">
        <f t="shared" si="2"/>
        <v>0</v>
      </c>
      <c r="Q55" s="6"/>
    </row>
    <row r="56" spans="1:17" ht="19.5" customHeight="1">
      <c r="A56" s="14" t="s">
        <v>58</v>
      </c>
      <c r="B56" s="9" t="s">
        <v>10</v>
      </c>
      <c r="C56" s="8">
        <v>350</v>
      </c>
      <c r="D56" s="8">
        <v>350</v>
      </c>
      <c r="E56" s="8">
        <v>350</v>
      </c>
      <c r="F56" s="8">
        <v>350</v>
      </c>
      <c r="G56" s="13">
        <v>350</v>
      </c>
      <c r="H56" s="22">
        <f t="shared" si="5"/>
        <v>350</v>
      </c>
      <c r="I56" s="22">
        <f t="shared" si="1"/>
        <v>0</v>
      </c>
      <c r="J56" s="22">
        <f t="shared" si="2"/>
        <v>0</v>
      </c>
      <c r="Q56" s="6"/>
    </row>
    <row r="57" spans="1:17" ht="30" customHeight="1">
      <c r="A57" s="14" t="s">
        <v>15</v>
      </c>
      <c r="B57" s="18" t="s">
        <v>14</v>
      </c>
      <c r="C57" s="8">
        <v>340</v>
      </c>
      <c r="D57" s="8">
        <v>340</v>
      </c>
      <c r="E57" s="8">
        <v>350</v>
      </c>
      <c r="F57" s="8">
        <v>360</v>
      </c>
      <c r="G57" s="13">
        <v>291.67</v>
      </c>
      <c r="H57" s="22">
        <f t="shared" si="5"/>
        <v>347.5</v>
      </c>
      <c r="I57" s="22">
        <f t="shared" si="1"/>
        <v>55.829999999999984</v>
      </c>
      <c r="J57" s="22">
        <f t="shared" si="2"/>
        <v>19.141495525765414</v>
      </c>
      <c r="Q57" s="6"/>
    </row>
    <row r="58" spans="1:17" ht="31.5" customHeight="1">
      <c r="A58" s="27" t="s">
        <v>16</v>
      </c>
      <c r="B58" s="27"/>
      <c r="C58" s="27"/>
      <c r="D58" s="27"/>
      <c r="E58" s="27"/>
      <c r="F58" s="27"/>
      <c r="G58" s="27"/>
      <c r="H58" s="27"/>
      <c r="I58" s="27"/>
      <c r="J58" s="27"/>
      <c r="Q58" s="6"/>
    </row>
    <row r="59" spans="1:17" ht="21.75" customHeight="1">
      <c r="A59" s="20" t="s">
        <v>18</v>
      </c>
      <c r="B59" s="9" t="s">
        <v>17</v>
      </c>
      <c r="C59" s="7">
        <v>530</v>
      </c>
      <c r="D59" s="7">
        <v>530</v>
      </c>
      <c r="E59" s="7">
        <v>530</v>
      </c>
      <c r="F59" s="7">
        <v>530</v>
      </c>
      <c r="G59" s="20">
        <v>550</v>
      </c>
      <c r="H59" s="22">
        <f t="shared" si="5"/>
        <v>530</v>
      </c>
      <c r="I59" s="22">
        <f>H59-G59</f>
        <v>-20</v>
      </c>
      <c r="J59" s="22">
        <f>(I59*100)/G59</f>
        <v>-3.6363636363636362</v>
      </c>
      <c r="Q59" s="6"/>
    </row>
    <row r="60" spans="1:17" ht="21" customHeight="1">
      <c r="A60" s="20" t="s">
        <v>20</v>
      </c>
      <c r="B60" s="9" t="s">
        <v>19</v>
      </c>
      <c r="C60" s="7">
        <v>5800</v>
      </c>
      <c r="D60" s="7">
        <v>5800</v>
      </c>
      <c r="E60" s="7">
        <v>5800</v>
      </c>
      <c r="F60" s="7">
        <v>5800</v>
      </c>
      <c r="G60" s="20">
        <v>5800</v>
      </c>
      <c r="H60" s="22">
        <f t="shared" si="5"/>
        <v>5800</v>
      </c>
      <c r="I60" s="22">
        <f>H60-G60</f>
        <v>0</v>
      </c>
      <c r="J60" s="22">
        <f>(I60*100)/G60</f>
        <v>0</v>
      </c>
      <c r="Q60" s="6"/>
    </row>
    <row r="61" spans="1:17" ht="35.25" customHeight="1">
      <c r="A61" s="20" t="s">
        <v>21</v>
      </c>
      <c r="B61" s="23" t="s">
        <v>78</v>
      </c>
      <c r="C61" s="7">
        <v>540</v>
      </c>
      <c r="D61" s="7">
        <v>540</v>
      </c>
      <c r="E61" s="7">
        <v>540</v>
      </c>
      <c r="F61" s="7">
        <v>540</v>
      </c>
      <c r="G61" s="20">
        <v>540</v>
      </c>
      <c r="H61" s="22">
        <f t="shared" si="5"/>
        <v>540</v>
      </c>
      <c r="I61" s="22">
        <f>H61-G61</f>
        <v>0</v>
      </c>
      <c r="J61" s="22">
        <f>(I61*100)/G61</f>
        <v>0</v>
      </c>
      <c r="Q61" s="6"/>
    </row>
    <row r="62" spans="1:17" ht="32.25" customHeight="1">
      <c r="A62" s="2"/>
      <c r="B62" s="5"/>
      <c r="C62" s="2"/>
      <c r="D62" s="2"/>
      <c r="E62" s="2"/>
      <c r="F62" s="2"/>
      <c r="G62" s="2"/>
      <c r="H62" s="2"/>
      <c r="I62" s="2"/>
      <c r="J62" s="2"/>
      <c r="Q62" s="6"/>
    </row>
    <row r="63" spans="1:17">
      <c r="A63" s="2"/>
      <c r="B63" s="5"/>
      <c r="C63" s="2"/>
      <c r="D63" s="2"/>
      <c r="E63" s="2"/>
      <c r="F63" s="2"/>
      <c r="G63" s="2"/>
      <c r="H63" s="2"/>
      <c r="I63" s="2"/>
      <c r="J63" s="2"/>
    </row>
    <row r="64" spans="1:17">
      <c r="A64" s="2"/>
      <c r="B64" s="5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5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5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5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5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5"/>
      <c r="C69" s="2"/>
      <c r="D69" s="2"/>
      <c r="E69" s="2"/>
      <c r="F69" s="2"/>
      <c r="G69" s="2"/>
      <c r="H69" s="2"/>
      <c r="I69" s="2"/>
      <c r="J69" s="2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>
      <c r="A88" s="4"/>
      <c r="B88" s="4"/>
      <c r="C88" s="4"/>
      <c r="D88" s="4"/>
      <c r="E88" s="4"/>
      <c r="F88" s="4"/>
      <c r="G88" s="4"/>
      <c r="H88" s="4"/>
      <c r="I88" s="4"/>
      <c r="J88" s="4"/>
    </row>
  </sheetData>
  <mergeCells count="17">
    <mergeCell ref="A58:J58"/>
    <mergeCell ref="Q11:Q20"/>
    <mergeCell ref="Q22:Q30"/>
    <mergeCell ref="A24:J24"/>
    <mergeCell ref="Q31:Q41"/>
    <mergeCell ref="A38:J38"/>
    <mergeCell ref="A50:J50"/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اكتوبر</vt:lpstr>
      <vt:lpstr>Feuil2</vt:lpstr>
      <vt:lpstr>Feuil3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2014-10-29T14:54:45Z</dcterms:modified>
</cp:coreProperties>
</file>