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0" yWindow="300" windowWidth="12120" windowHeight="9120"/>
  </bookViews>
  <sheets>
    <sheet name="سبتمبر" sheetId="18" r:id="rId1"/>
  </sheets>
  <calcPr calcId="144525"/>
</workbook>
</file>

<file path=xl/calcChain.xml><?xml version="1.0" encoding="utf-8"?>
<calcChain xmlns="http://schemas.openxmlformats.org/spreadsheetml/2006/main">
  <c r="H59" i="18" l="1"/>
  <c r="H16" i="18" l="1"/>
  <c r="H8" i="18"/>
  <c r="H44" i="18"/>
  <c r="H49" i="18"/>
  <c r="H48" i="18"/>
  <c r="H47" i="18"/>
  <c r="H46" i="18"/>
  <c r="I46" i="18" s="1"/>
  <c r="J46" i="18" s="1"/>
  <c r="H36" i="18"/>
  <c r="I36" i="18" s="1"/>
  <c r="J36" i="18" s="1"/>
  <c r="H61" i="18"/>
  <c r="I61" i="18" s="1"/>
  <c r="J61" i="18" s="1"/>
  <c r="H60" i="18"/>
  <c r="I60" i="18" s="1"/>
  <c r="J60" i="18" s="1"/>
  <c r="I59" i="18"/>
  <c r="J59" i="18" s="1"/>
  <c r="H57" i="18"/>
  <c r="I57" i="18" s="1"/>
  <c r="J57" i="18" s="1"/>
  <c r="H56" i="18"/>
  <c r="I56" i="18" s="1"/>
  <c r="J56" i="18" s="1"/>
  <c r="H55" i="18"/>
  <c r="I55" i="18" s="1"/>
  <c r="J55" i="18" s="1"/>
  <c r="H54" i="18"/>
  <c r="I54" i="18" s="1"/>
  <c r="J54" i="18" s="1"/>
  <c r="H53" i="18"/>
  <c r="I53" i="18" s="1"/>
  <c r="J53" i="18" s="1"/>
  <c r="H52" i="18"/>
  <c r="I52" i="18" s="1"/>
  <c r="J52" i="18" s="1"/>
  <c r="H51" i="18"/>
  <c r="I51" i="18" s="1"/>
  <c r="J51" i="18" s="1"/>
  <c r="H45" i="18"/>
  <c r="I45" i="18" s="1"/>
  <c r="J45" i="18" s="1"/>
  <c r="I44" i="18"/>
  <c r="J44" i="18" s="1"/>
  <c r="H43" i="18"/>
  <c r="I43" i="18" s="1"/>
  <c r="J43" i="18" s="1"/>
  <c r="H42" i="18"/>
  <c r="I42" i="18" s="1"/>
  <c r="J42" i="18" s="1"/>
  <c r="H41" i="18"/>
  <c r="I41" i="18" s="1"/>
  <c r="J41" i="18" s="1"/>
  <c r="H40" i="18"/>
  <c r="I40" i="18" s="1"/>
  <c r="J40" i="18" s="1"/>
  <c r="H39" i="18"/>
  <c r="I39" i="18" s="1"/>
  <c r="J39" i="18" s="1"/>
  <c r="H37" i="18"/>
  <c r="H35" i="18"/>
  <c r="I35" i="18" s="1"/>
  <c r="J35" i="18" s="1"/>
  <c r="H34" i="18"/>
  <c r="I34" i="18" s="1"/>
  <c r="J34" i="18" s="1"/>
  <c r="H33" i="18"/>
  <c r="I33" i="18" s="1"/>
  <c r="J33" i="18" s="1"/>
  <c r="H32" i="18"/>
  <c r="I32" i="18" s="1"/>
  <c r="J32" i="18" s="1"/>
  <c r="H31" i="18"/>
  <c r="I31" i="18" s="1"/>
  <c r="J31" i="18" s="1"/>
  <c r="H30" i="18"/>
  <c r="I30" i="18" s="1"/>
  <c r="J30" i="18" s="1"/>
  <c r="H29" i="18"/>
  <c r="I29" i="18" s="1"/>
  <c r="J29" i="18" s="1"/>
  <c r="H28" i="18"/>
  <c r="I28" i="18" s="1"/>
  <c r="J28" i="18" s="1"/>
  <c r="H27" i="18"/>
  <c r="I27" i="18" s="1"/>
  <c r="J27" i="18" s="1"/>
  <c r="H26" i="18"/>
  <c r="I26" i="18" s="1"/>
  <c r="J26" i="18" s="1"/>
  <c r="H25" i="18"/>
  <c r="I25" i="18" s="1"/>
  <c r="J25" i="18" s="1"/>
  <c r="H23" i="18"/>
  <c r="I23" i="18" s="1"/>
  <c r="J23" i="18" s="1"/>
  <c r="H22" i="18"/>
  <c r="I22" i="18" s="1"/>
  <c r="J22" i="18" s="1"/>
  <c r="H21" i="18"/>
  <c r="I21" i="18" s="1"/>
  <c r="J21" i="18" s="1"/>
  <c r="H20" i="18"/>
  <c r="I20" i="18" s="1"/>
  <c r="J20" i="18" s="1"/>
  <c r="H19" i="18"/>
  <c r="I19" i="18" s="1"/>
  <c r="J19" i="18" s="1"/>
  <c r="H18" i="18"/>
  <c r="I18" i="18" s="1"/>
  <c r="J18" i="18" s="1"/>
  <c r="H17" i="18"/>
  <c r="I17" i="18" s="1"/>
  <c r="J17" i="18" s="1"/>
  <c r="I16" i="18"/>
  <c r="J16" i="18" s="1"/>
  <c r="H15" i="18"/>
  <c r="I15" i="18" s="1"/>
  <c r="J15" i="18" s="1"/>
  <c r="H14" i="18"/>
  <c r="I14" i="18" s="1"/>
  <c r="J14" i="18" s="1"/>
  <c r="H13" i="18"/>
  <c r="I13" i="18" s="1"/>
  <c r="J13" i="18" s="1"/>
  <c r="H12" i="18"/>
  <c r="I12" i="18" s="1"/>
  <c r="J12" i="18" s="1"/>
  <c r="H11" i="18"/>
  <c r="I11" i="18" s="1"/>
  <c r="J11" i="18" s="1"/>
  <c r="H10" i="18"/>
  <c r="I10" i="18" s="1"/>
  <c r="J10" i="18" s="1"/>
  <c r="H9" i="18"/>
  <c r="I9" i="18" s="1"/>
  <c r="J9" i="18" s="1"/>
  <c r="I8" i="18"/>
  <c r="J8" i="18" s="1"/>
  <c r="H7" i="18"/>
  <c r="I7" i="18" s="1"/>
  <c r="J7" i="18" s="1"/>
  <c r="H6" i="18"/>
  <c r="I6" i="18" s="1"/>
  <c r="J6" i="18" s="1"/>
</calcChain>
</file>

<file path=xl/sharedStrings.xml><?xml version="1.0" encoding="utf-8"?>
<sst xmlns="http://schemas.openxmlformats.org/spreadsheetml/2006/main" count="141" uniqueCount="83">
  <si>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</si>
  <si>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</si>
  <si>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</si>
  <si>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</si>
  <si>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</si>
  <si>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</si>
  <si>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</si>
  <si>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</si>
  <si>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</si>
  <si>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</si>
  <si>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</si>
  <si>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2- خضر</t>
  </si>
  <si>
    <t>3- فواكه</t>
  </si>
  <si>
    <t>4- اللحوم الحمراء والبيضاء، البيض</t>
  </si>
  <si>
    <t>صفيحة 30 بيضة</t>
  </si>
  <si>
    <t>البيض</t>
  </si>
  <si>
    <t>5- مواد البناء</t>
  </si>
  <si>
    <t>50 كلغ</t>
  </si>
  <si>
    <t>الاسمنت الرمادي</t>
  </si>
  <si>
    <t>قنطار</t>
  </si>
  <si>
    <t>حديد الخرسانة</t>
  </si>
  <si>
    <t>الخشب</t>
  </si>
  <si>
    <t>الأســـــعار</t>
  </si>
  <si>
    <t>الأســــعار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</si>
  <si>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</si>
  <si>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</si>
  <si>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</si>
  <si>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</si>
  <si>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</si>
  <si>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</t>
  </si>
  <si>
    <t xml:space="preserve">حليب مبستر </t>
  </si>
  <si>
    <t>الـبـــــن</t>
  </si>
  <si>
    <t>الشاي-الخيمة-علبة125غ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</si>
  <si>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</si>
  <si>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</si>
  <si>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</si>
  <si>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</si>
  <si>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</si>
  <si>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</si>
  <si>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</si>
  <si>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>طماطم مصبـرة مستوردة</t>
  </si>
  <si>
    <t>بطاطا</t>
  </si>
  <si>
    <t>طماطم طازجــة</t>
  </si>
  <si>
    <t>خس</t>
  </si>
  <si>
    <t xml:space="preserve">قرعة </t>
  </si>
  <si>
    <t>جزر</t>
  </si>
  <si>
    <t>فلفل حلو</t>
  </si>
  <si>
    <t>فلفل حار</t>
  </si>
  <si>
    <t>شمـنــدر</t>
  </si>
  <si>
    <t>تمــور</t>
  </si>
  <si>
    <t>تفاح مستورد</t>
  </si>
  <si>
    <t xml:space="preserve">تفاح محلي </t>
  </si>
  <si>
    <t>مـــوز</t>
  </si>
  <si>
    <t>لحم غنم محلي</t>
  </si>
  <si>
    <t>لحم غنم مجمد مستورد</t>
  </si>
  <si>
    <t>لحم بقر محلي</t>
  </si>
  <si>
    <t>لحم بقر مجمد مستورد</t>
  </si>
  <si>
    <t>لحم الدجـاج (مفرغ)</t>
  </si>
  <si>
    <t>ديـك رومـي</t>
  </si>
  <si>
    <t xml:space="preserve"> كلغ</t>
  </si>
  <si>
    <t>500غ</t>
  </si>
  <si>
    <t>1ل</t>
  </si>
  <si>
    <t>/</t>
  </si>
  <si>
    <t>اجاص</t>
  </si>
  <si>
    <t>الأسبوع الأول</t>
  </si>
  <si>
    <t>الأسبوع الثاني</t>
  </si>
  <si>
    <t>الأسبوع الثالث</t>
  </si>
  <si>
    <t>الأسبوع الرابع</t>
  </si>
  <si>
    <r>
      <t>مسحـوق حليــب للكبـار</t>
    </r>
    <r>
      <rPr>
        <b/>
        <sz val="11"/>
        <color theme="1"/>
        <rFont val="Calibri"/>
        <family val="2"/>
        <scheme val="minor"/>
      </rPr>
      <t>(gloria)</t>
    </r>
  </si>
  <si>
    <r>
      <t>بصل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جاف</t>
    </r>
  </si>
  <si>
    <t>الخوخ</t>
  </si>
  <si>
    <t xml:space="preserve">البطيخ الاحمر </t>
  </si>
  <si>
    <t>البطيخ الاصفر</t>
  </si>
  <si>
    <t xml:space="preserve">العنب </t>
  </si>
  <si>
    <t>جدول يبين تطورات الأسعار الشهرية شهر سبتمبر2014</t>
  </si>
  <si>
    <t>تغيرات الأسعار لبعض المواد خلال شهرسبتمبر2014</t>
  </si>
  <si>
    <t>باذنجان</t>
  </si>
  <si>
    <t xml:space="preserve">ـثــــوم المحلي </t>
  </si>
  <si>
    <t xml:space="preserve">خيار </t>
  </si>
  <si>
    <t>ليمون</t>
  </si>
  <si>
    <t>عنب</t>
  </si>
  <si>
    <t>تين</t>
  </si>
  <si>
    <t>الوحدة (04م)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</si>
</sst>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00.00"/>
    <numFmt numFmtId="166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NumberFormat="1" applyBorder="1" applyAlignment="1">
      <alignment horizontal="center" vertical="center" readingOrder="2"/>
    </xf>
    <xf numFmtId="165" fontId="0" fillId="0" borderId="0" xfId="0" applyNumberFormat="1" applyAlignment="1">
      <alignment horizontal="center" vertical="center" readingOrder="2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0" fontId="1" fillId="0" borderId="0" xfId="0" applyFont="1" applyAlignment="1">
      <alignment vertical="center" textRotation="180"/>
    </xf>
    <xf numFmtId="165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readingOrder="2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 readingOrder="2"/>
    </xf>
    <xf numFmtId="166" fontId="1" fillId="0" borderId="1" xfId="0" applyNumberFormat="1" applyFont="1" applyBorder="1" applyAlignment="1">
      <alignment horizontal="center" vertical="center" readingOrder="2"/>
    </xf>
    <xf numFmtId="0" fontId="0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textRotation="180"/>
    </xf>
    <xf numFmtId="165" fontId="1" fillId="0" borderId="1" xfId="0" applyNumberFormat="1" applyFont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 readingOrder="2"/>
    </xf>
    <xf numFmtId="0" fontId="0" fillId="0" borderId="1" xfId="0" applyNumberFormat="1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165" fontId="1" fillId="0" borderId="0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vertical="center" wrapText="1" readingOrder="2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8797814207553"/>
          <c:y val="7.4141606213342731E-2"/>
          <c:w val="0.68309841366071489"/>
          <c:h val="0.73300252232540164"/>
        </c:manualLayout>
      </c:layout>
      <c:lineChart>
        <c:grouping val="standard"/>
        <c:varyColors val="0"/>
        <c:ser>
          <c:idx val="1"/>
          <c:order val="0"/>
          <c:tx>
            <c:v>عدس</c:v>
          </c:tx>
          <c:val>
            <c:numRef>
              <c:f>سبتمبر!$C$19:$F$19</c:f>
              <c:numCache>
                <c:formatCode>0.00</c:formatCode>
                <c:ptCount val="4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130</c:v>
                </c:pt>
              </c:numCache>
            </c:numRef>
          </c:val>
          <c:smooth val="0"/>
        </c:ser>
        <c:ser>
          <c:idx val="3"/>
          <c:order val="1"/>
          <c:tx>
            <c:v>فاصولياء جافة</c:v>
          </c:tx>
          <c:val>
            <c:numRef>
              <c:f>سبتمبر!$C$18:$F$18</c:f>
              <c:numCache>
                <c:formatCode>0.00</c:formatCode>
                <c:ptCount val="4"/>
                <c:pt idx="0">
                  <c:v>270</c:v>
                </c:pt>
                <c:pt idx="1">
                  <c:v>270</c:v>
                </c:pt>
                <c:pt idx="2">
                  <c:v>270</c:v>
                </c:pt>
                <c:pt idx="3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38144"/>
        <c:axId val="110839680"/>
      </c:lineChart>
      <c:catAx>
        <c:axId val="110838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839680"/>
        <c:crosses val="autoZero"/>
        <c:auto val="1"/>
        <c:lblAlgn val="ctr"/>
        <c:lblOffset val="100"/>
        <c:noMultiLvlLbl val="0"/>
      </c:catAx>
      <c:valAx>
        <c:axId val="1108396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38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472"/>
          <c:h val="0.6013765944217485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8186812971639"/>
          <c:y val="6.3857569235250738E-2"/>
          <c:w val="0.6845619063066305"/>
          <c:h val="0.77237560745115774"/>
        </c:manualLayout>
      </c:layout>
      <c:lineChart>
        <c:grouping val="standard"/>
        <c:varyColors val="0"/>
        <c:ser>
          <c:idx val="0"/>
          <c:order val="0"/>
          <c:tx>
            <c:v>لحم بقر محلي</c:v>
          </c:tx>
          <c:val>
            <c:numRef>
              <c:f>سبتمبر!$C$53:$F$53</c:f>
              <c:numCache>
                <c:formatCode>0.00</c:formatCode>
                <c:ptCount val="4"/>
                <c:pt idx="0">
                  <c:v>1200</c:v>
                </c:pt>
                <c:pt idx="1">
                  <c:v>1200</c:v>
                </c:pt>
                <c:pt idx="2">
                  <c:v>1200</c:v>
                </c:pt>
                <c:pt idx="3">
                  <c:v>1200</c:v>
                </c:pt>
              </c:numCache>
            </c:numRef>
          </c:val>
          <c:smooth val="0"/>
        </c:ser>
        <c:ser>
          <c:idx val="2"/>
          <c:order val="1"/>
          <c:tx>
            <c:v>بيض</c:v>
          </c:tx>
          <c:val>
            <c:numRef>
              <c:f>سبتمبر!$C$57:$F$57</c:f>
              <c:numCache>
                <c:formatCode>0.00</c:formatCode>
                <c:ptCount val="4"/>
                <c:pt idx="0">
                  <c:v>260</c:v>
                </c:pt>
                <c:pt idx="1">
                  <c:v>260</c:v>
                </c:pt>
                <c:pt idx="2">
                  <c:v>306.67</c:v>
                </c:pt>
                <c:pt idx="3">
                  <c:v>340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64640"/>
        <c:axId val="110874624"/>
      </c:lineChart>
      <c:catAx>
        <c:axId val="110864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0874624"/>
        <c:crosses val="autoZero"/>
        <c:auto val="1"/>
        <c:lblAlgn val="ctr"/>
        <c:lblOffset val="100"/>
        <c:noMultiLvlLbl val="0"/>
      </c:catAx>
      <c:valAx>
        <c:axId val="110874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6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25634858135996"/>
          <c:y val="0.3938133890652345"/>
          <c:w val="0.1922740592978737"/>
          <c:h val="0.212372759492032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جزر</c:v>
          </c:tx>
          <c:val>
            <c:numRef>
              <c:f>سبتمبر!$C$30:$F$30</c:f>
              <c:numCache>
                <c:formatCode>00.00</c:formatCode>
                <c:ptCount val="4"/>
                <c:pt idx="0">
                  <c:v>53.33</c:v>
                </c:pt>
                <c:pt idx="1">
                  <c:v>51.67</c:v>
                </c:pt>
                <c:pt idx="2">
                  <c:v>60</c:v>
                </c:pt>
                <c:pt idx="3">
                  <c:v>58.33</c:v>
                </c:pt>
              </c:numCache>
            </c:numRef>
          </c:val>
          <c:smooth val="0"/>
        </c:ser>
        <c:ser>
          <c:idx val="1"/>
          <c:order val="1"/>
          <c:tx>
            <c:v>ليمون</c:v>
          </c:tx>
          <c:val>
            <c:numRef>
              <c:f>سبتمبر!$C$36:$F$36</c:f>
              <c:numCache>
                <c:formatCode>00.00</c:formatCode>
                <c:ptCount val="4"/>
                <c:pt idx="0">
                  <c:v>133.33000000000001</c:v>
                </c:pt>
                <c:pt idx="1">
                  <c:v>225</c:v>
                </c:pt>
                <c:pt idx="2">
                  <c:v>150</c:v>
                </c:pt>
                <c:pt idx="3">
                  <c:v>150</c:v>
                </c:pt>
              </c:numCache>
            </c:numRef>
          </c:val>
          <c:smooth val="0"/>
        </c:ser>
        <c:ser>
          <c:idx val="2"/>
          <c:order val="2"/>
          <c:tx>
            <c:v>ثوم محلي</c:v>
          </c:tx>
          <c:val>
            <c:numRef>
              <c:f>سبتمبر!$C$34:$F$34</c:f>
              <c:numCache>
                <c:formatCode>00.00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04448"/>
        <c:axId val="110905984"/>
      </c:lineChart>
      <c:catAx>
        <c:axId val="11090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905984"/>
        <c:crosses val="autoZero"/>
        <c:auto val="1"/>
        <c:lblAlgn val="ctr"/>
        <c:lblOffset val="100"/>
        <c:noMultiLvlLbl val="0"/>
      </c:catAx>
      <c:valAx>
        <c:axId val="110905984"/>
        <c:scaling>
          <c:orientation val="minMax"/>
        </c:scaling>
        <c:delete val="0"/>
        <c:axPos val="l"/>
        <c:majorGridlines/>
        <c:numFmt formatCode="00.00" sourceLinked="1"/>
        <c:majorTickMark val="out"/>
        <c:minorTickMark val="none"/>
        <c:tickLblPos val="nextTo"/>
        <c:crossAx val="110904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36774102207149"/>
          <c:y val="8.4120278913615898E-2"/>
          <c:w val="0.6687717005794318"/>
          <c:h val="0.7400289697424004"/>
        </c:manualLayout>
      </c:layout>
      <c:lineChart>
        <c:grouping val="standard"/>
        <c:varyColors val="0"/>
        <c:ser>
          <c:idx val="0"/>
          <c:order val="0"/>
          <c:tx>
            <c:v>موز</c:v>
          </c:tx>
          <c:val>
            <c:numRef>
              <c:f>سبتمبر!$C$42:$F$42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</c:numCache>
            </c:numRef>
          </c:val>
          <c:smooth val="0"/>
        </c:ser>
        <c:ser>
          <c:idx val="1"/>
          <c:order val="1"/>
          <c:tx>
            <c:v>تفاح محلي</c:v>
          </c:tx>
          <c:val>
            <c:numRef>
              <c:f>سبتمبر!$C$41:$F$41</c:f>
              <c:numCache>
                <c:formatCode>00.00</c:formatCode>
                <c:ptCount val="4"/>
                <c:pt idx="0" formatCode="0.0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</c:numCache>
            </c:numRef>
          </c:val>
          <c:smooth val="0"/>
        </c:ser>
        <c:ser>
          <c:idx val="2"/>
          <c:order val="2"/>
          <c:tx>
            <c:v>خوخ</c:v>
          </c:tx>
          <c:val>
            <c:numRef>
              <c:f>سبتمبر!$C$43:$F$43</c:f>
              <c:numCache>
                <c:formatCode>00.00</c:formatCode>
                <c:ptCount val="4"/>
                <c:pt idx="0" formatCode="0.00">
                  <c:v>150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36064"/>
        <c:axId val="110937600"/>
      </c:lineChart>
      <c:catAx>
        <c:axId val="11093606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10937600"/>
        <c:crosses val="autoZero"/>
        <c:auto val="1"/>
        <c:lblAlgn val="ctr"/>
        <c:lblOffset val="100"/>
        <c:noMultiLvlLbl val="0"/>
      </c:catAx>
      <c:valAx>
        <c:axId val="1109376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936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358588</xdr:colOff>
      <xdr:row>2</xdr:row>
      <xdr:rowOff>22412</xdr:rowOff>
    </xdr:from>
    <xdr:to>
      <xdr:col>16</xdr:col>
      <xdr:colOff>582706</xdr:colOff>
      <xdr:row>9</xdr:row>
      <xdr:rowOff>313764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381001</xdr:colOff>
      <xdr:row>32</xdr:row>
      <xdr:rowOff>112058</xdr:rowOff>
    </xdr:from>
    <xdr:to>
      <xdr:col>16</xdr:col>
      <xdr:colOff>537883</xdr:colOff>
      <xdr:row>44</xdr:row>
      <xdr:rowOff>22411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369794</xdr:colOff>
      <xdr:row>10</xdr:row>
      <xdr:rowOff>56030</xdr:rowOff>
    </xdr:from>
    <xdr:to>
      <xdr:col>16</xdr:col>
      <xdr:colOff>571499</xdr:colOff>
      <xdr:row>20</xdr:row>
      <xdr:rowOff>22412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369794</xdr:colOff>
      <xdr:row>20</xdr:row>
      <xdr:rowOff>89647</xdr:rowOff>
    </xdr:from>
    <xdr:to>
      <xdr:col>16</xdr:col>
      <xdr:colOff>571500</xdr:colOff>
      <xdr:row>31</xdr:row>
      <xdr:rowOff>156882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rightToLeft="1" tabSelected="1" zoomScale="85" zoomScaleNormal="85" workbookViewId="0">
      <selection activeCell="U20" sqref="U20"/>
    </sheetView>
  </sheetViews>
  <sheetFormatPr baseColWidth="10" defaultRowHeight="15" x14ac:dyDescent="0.2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6.5" customHeight="1" x14ac:dyDescent="0.25">
      <c r="A1" s="30" t="s">
        <v>74</v>
      </c>
      <c r="B1" s="30"/>
      <c r="C1" s="30"/>
      <c r="D1" s="30"/>
      <c r="E1" s="30"/>
      <c r="F1" s="30"/>
      <c r="G1" s="30"/>
      <c r="H1" s="30"/>
      <c r="I1" s="30"/>
      <c r="J1" s="30"/>
      <c r="K1" s="28" t="s">
        <v>75</v>
      </c>
      <c r="L1" s="28"/>
      <c r="M1" s="28"/>
      <c r="N1" s="28"/>
      <c r="O1" s="28"/>
      <c r="P1" s="28"/>
      <c r="Q1" s="28"/>
    </row>
    <row r="2" spans="1:17" ht="3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Q2" s="26" t="s">
        <v>22</v>
      </c>
    </row>
    <row r="3" spans="1:17" ht="15" customHeight="1" x14ac:dyDescent="0.25">
      <c r="A3" s="31" t="s">
        <v>4</v>
      </c>
      <c r="B3" s="31" t="s">
        <v>3</v>
      </c>
      <c r="C3" s="32" t="s">
        <v>2</v>
      </c>
      <c r="D3" s="32"/>
      <c r="E3" s="32"/>
      <c r="F3" s="32"/>
      <c r="G3" s="32" t="s">
        <v>1</v>
      </c>
      <c r="H3" s="32"/>
      <c r="I3" s="32" t="s">
        <v>0</v>
      </c>
      <c r="J3" s="32"/>
      <c r="Q3" s="26"/>
    </row>
    <row r="4" spans="1:17" ht="30" x14ac:dyDescent="0.25">
      <c r="A4" s="31"/>
      <c r="B4" s="31"/>
      <c r="C4" s="16" t="s">
        <v>64</v>
      </c>
      <c r="D4" s="16" t="s">
        <v>65</v>
      </c>
      <c r="E4" s="16" t="s">
        <v>66</v>
      </c>
      <c r="F4" s="16" t="s">
        <v>67</v>
      </c>
      <c r="G4" s="17" t="s">
        <v>8</v>
      </c>
      <c r="H4" s="17" t="s">
        <v>7</v>
      </c>
      <c r="I4" s="17" t="s">
        <v>6</v>
      </c>
      <c r="J4" s="17" t="s">
        <v>5</v>
      </c>
      <c r="Q4" s="26"/>
    </row>
    <row r="5" spans="1:17" ht="15" customHeight="1" x14ac:dyDescent="0.25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  <c r="Q5" s="26"/>
    </row>
    <row r="6" spans="1:17" x14ac:dyDescent="0.25">
      <c r="A6" s="14" t="s">
        <v>24</v>
      </c>
      <c r="B6" s="24" t="s">
        <v>19</v>
      </c>
      <c r="C6" s="8">
        <v>3600</v>
      </c>
      <c r="D6" s="8">
        <v>3600</v>
      </c>
      <c r="E6" s="8">
        <v>3600</v>
      </c>
      <c r="F6" s="8">
        <v>3600</v>
      </c>
      <c r="G6" s="10">
        <v>3600</v>
      </c>
      <c r="H6" s="22">
        <f t="shared" ref="H6:H23" si="0">(C6+D6+E6+F6)/4</f>
        <v>3600</v>
      </c>
      <c r="I6" s="22">
        <f t="shared" ref="I6:I57" si="1">H6-G6</f>
        <v>0</v>
      </c>
      <c r="J6" s="22">
        <f t="shared" ref="J6:J57" si="2">(I6*100)/G6</f>
        <v>0</v>
      </c>
      <c r="Q6" s="26"/>
    </row>
    <row r="7" spans="1:17" x14ac:dyDescent="0.25">
      <c r="A7" s="14" t="s">
        <v>25</v>
      </c>
      <c r="B7" s="24" t="s">
        <v>19</v>
      </c>
      <c r="C7" s="8">
        <v>4000</v>
      </c>
      <c r="D7" s="8">
        <v>4000</v>
      </c>
      <c r="E7" s="8">
        <v>4000</v>
      </c>
      <c r="F7" s="8">
        <v>4000</v>
      </c>
      <c r="G7" s="10">
        <v>4000</v>
      </c>
      <c r="H7" s="22">
        <f t="shared" si="0"/>
        <v>4000</v>
      </c>
      <c r="I7" s="22">
        <f t="shared" si="1"/>
        <v>0</v>
      </c>
      <c r="J7" s="22">
        <f t="shared" si="2"/>
        <v>0</v>
      </c>
      <c r="Q7" s="26"/>
    </row>
    <row r="8" spans="1:17" x14ac:dyDescent="0.25">
      <c r="A8" s="14" t="s">
        <v>26</v>
      </c>
      <c r="B8" s="24" t="s">
        <v>59</v>
      </c>
      <c r="C8" s="8">
        <v>60</v>
      </c>
      <c r="D8" s="8">
        <v>60</v>
      </c>
      <c r="E8" s="8">
        <v>60</v>
      </c>
      <c r="F8" s="8">
        <v>60</v>
      </c>
      <c r="G8" s="10">
        <v>60</v>
      </c>
      <c r="H8" s="22">
        <f t="shared" si="0"/>
        <v>60</v>
      </c>
      <c r="I8" s="22">
        <f t="shared" si="1"/>
        <v>0</v>
      </c>
      <c r="J8" s="22">
        <f t="shared" si="2"/>
        <v>0</v>
      </c>
      <c r="Q8" s="26"/>
    </row>
    <row r="9" spans="1:17" x14ac:dyDescent="0.25">
      <c r="A9" s="14" t="s">
        <v>27</v>
      </c>
      <c r="B9" s="24" t="s">
        <v>10</v>
      </c>
      <c r="C9" s="8">
        <v>85</v>
      </c>
      <c r="D9" s="8">
        <v>85</v>
      </c>
      <c r="E9" s="8">
        <v>85</v>
      </c>
      <c r="F9" s="8">
        <v>85</v>
      </c>
      <c r="G9" s="10">
        <v>85</v>
      </c>
      <c r="H9" s="22">
        <f t="shared" si="0"/>
        <v>85</v>
      </c>
      <c r="I9" s="22">
        <f t="shared" si="1"/>
        <v>0</v>
      </c>
      <c r="J9" s="22">
        <f t="shared" si="2"/>
        <v>0</v>
      </c>
      <c r="Q9" s="26"/>
    </row>
    <row r="10" spans="1:17" ht="30" customHeight="1" x14ac:dyDescent="0.25">
      <c r="A10" s="14" t="s">
        <v>28</v>
      </c>
      <c r="B10" s="24" t="s">
        <v>60</v>
      </c>
      <c r="C10" s="8">
        <v>200</v>
      </c>
      <c r="D10" s="8">
        <v>200</v>
      </c>
      <c r="E10" s="8">
        <v>200</v>
      </c>
      <c r="F10" s="8">
        <v>200</v>
      </c>
      <c r="G10" s="10">
        <v>200</v>
      </c>
      <c r="H10" s="22">
        <f t="shared" si="0"/>
        <v>200</v>
      </c>
      <c r="I10" s="22">
        <f t="shared" si="1"/>
        <v>0</v>
      </c>
      <c r="J10" s="22">
        <f t="shared" si="2"/>
        <v>0</v>
      </c>
      <c r="Q10" s="26"/>
    </row>
    <row r="11" spans="1:17" ht="16.5" customHeight="1" x14ac:dyDescent="0.25">
      <c r="A11" s="14" t="s">
        <v>29</v>
      </c>
      <c r="B11" s="24" t="s">
        <v>60</v>
      </c>
      <c r="C11" s="8">
        <v>360</v>
      </c>
      <c r="D11" s="8">
        <v>360</v>
      </c>
      <c r="E11" s="8">
        <v>360</v>
      </c>
      <c r="F11" s="8">
        <v>360</v>
      </c>
      <c r="G11" s="10">
        <v>360</v>
      </c>
      <c r="H11" s="22">
        <f t="shared" si="0"/>
        <v>360</v>
      </c>
      <c r="I11" s="22">
        <f t="shared" si="1"/>
        <v>0</v>
      </c>
      <c r="J11" s="22">
        <f t="shared" si="2"/>
        <v>0</v>
      </c>
      <c r="Q11" s="26" t="s">
        <v>22</v>
      </c>
    </row>
    <row r="12" spans="1:17" ht="32.25" customHeight="1" x14ac:dyDescent="0.25">
      <c r="A12" s="14" t="s">
        <v>68</v>
      </c>
      <c r="B12" s="24" t="s">
        <v>60</v>
      </c>
      <c r="C12" s="8">
        <v>380</v>
      </c>
      <c r="D12" s="8">
        <v>380</v>
      </c>
      <c r="E12" s="8">
        <v>380</v>
      </c>
      <c r="F12" s="8">
        <v>380</v>
      </c>
      <c r="G12" s="10">
        <v>380</v>
      </c>
      <c r="H12" s="22">
        <f t="shared" si="0"/>
        <v>380</v>
      </c>
      <c r="I12" s="22">
        <f t="shared" si="1"/>
        <v>0</v>
      </c>
      <c r="J12" s="22">
        <f t="shared" si="2"/>
        <v>0</v>
      </c>
      <c r="Q12" s="26"/>
    </row>
    <row r="13" spans="1:17" x14ac:dyDescent="0.25">
      <c r="A13" s="14" t="s">
        <v>30</v>
      </c>
      <c r="B13" s="24" t="s">
        <v>61</v>
      </c>
      <c r="C13" s="8">
        <v>25</v>
      </c>
      <c r="D13" s="8">
        <v>25</v>
      </c>
      <c r="E13" s="8">
        <v>25</v>
      </c>
      <c r="F13" s="8">
        <v>25</v>
      </c>
      <c r="G13" s="10">
        <v>25</v>
      </c>
      <c r="H13" s="22">
        <f t="shared" si="0"/>
        <v>25</v>
      </c>
      <c r="I13" s="22">
        <f t="shared" si="1"/>
        <v>0</v>
      </c>
      <c r="J13" s="22">
        <f t="shared" si="2"/>
        <v>0</v>
      </c>
      <c r="Q13" s="26"/>
    </row>
    <row r="14" spans="1:17" ht="15" customHeight="1" x14ac:dyDescent="0.25">
      <c r="A14" s="14" t="s">
        <v>31</v>
      </c>
      <c r="B14" s="24" t="s">
        <v>10</v>
      </c>
      <c r="C14" s="8">
        <v>580</v>
      </c>
      <c r="D14" s="8">
        <v>580</v>
      </c>
      <c r="E14" s="8">
        <v>580</v>
      </c>
      <c r="F14" s="8">
        <v>580</v>
      </c>
      <c r="G14" s="10">
        <v>580</v>
      </c>
      <c r="H14" s="22">
        <f t="shared" si="0"/>
        <v>580</v>
      </c>
      <c r="I14" s="22">
        <f t="shared" si="1"/>
        <v>0</v>
      </c>
      <c r="J14" s="22">
        <f t="shared" si="2"/>
        <v>0</v>
      </c>
      <c r="Q14" s="26"/>
    </row>
    <row r="15" spans="1:17" ht="15" customHeight="1" x14ac:dyDescent="0.25">
      <c r="A15" s="14" t="s">
        <v>32</v>
      </c>
      <c r="B15" s="24" t="s">
        <v>10</v>
      </c>
      <c r="C15" s="8">
        <v>400</v>
      </c>
      <c r="D15" s="8">
        <v>400</v>
      </c>
      <c r="E15" s="8">
        <v>400</v>
      </c>
      <c r="F15" s="8">
        <v>400</v>
      </c>
      <c r="G15" s="10">
        <v>400</v>
      </c>
      <c r="H15" s="22">
        <f t="shared" si="0"/>
        <v>400</v>
      </c>
      <c r="I15" s="22">
        <f t="shared" si="1"/>
        <v>0</v>
      </c>
      <c r="J15" s="22">
        <f t="shared" si="2"/>
        <v>0</v>
      </c>
      <c r="Q15" s="26"/>
    </row>
    <row r="16" spans="1:17" ht="15" customHeight="1" x14ac:dyDescent="0.25">
      <c r="A16" s="14" t="s">
        <v>33</v>
      </c>
      <c r="B16" s="24" t="s">
        <v>60</v>
      </c>
      <c r="C16" s="8">
        <v>177</v>
      </c>
      <c r="D16" s="8">
        <v>177</v>
      </c>
      <c r="E16" s="8">
        <v>177</v>
      </c>
      <c r="F16" s="8">
        <v>177</v>
      </c>
      <c r="G16" s="10">
        <v>177</v>
      </c>
      <c r="H16" s="22">
        <f t="shared" si="0"/>
        <v>177</v>
      </c>
      <c r="I16" s="22">
        <f t="shared" si="1"/>
        <v>0</v>
      </c>
      <c r="J16" s="22">
        <f t="shared" si="2"/>
        <v>0</v>
      </c>
      <c r="Q16" s="26"/>
    </row>
    <row r="17" spans="1:17" ht="15" customHeight="1" x14ac:dyDescent="0.25">
      <c r="A17" s="14" t="s">
        <v>34</v>
      </c>
      <c r="B17" s="24" t="s">
        <v>10</v>
      </c>
      <c r="C17" s="8">
        <v>580</v>
      </c>
      <c r="D17" s="8">
        <v>580</v>
      </c>
      <c r="E17" s="8">
        <v>580</v>
      </c>
      <c r="F17" s="8">
        <v>580</v>
      </c>
      <c r="G17" s="10">
        <v>580</v>
      </c>
      <c r="H17" s="22">
        <f t="shared" si="0"/>
        <v>580</v>
      </c>
      <c r="I17" s="22">
        <f t="shared" si="1"/>
        <v>0</v>
      </c>
      <c r="J17" s="22">
        <f t="shared" si="2"/>
        <v>0</v>
      </c>
      <c r="Q17" s="26"/>
    </row>
    <row r="18" spans="1:17" ht="15" customHeight="1" x14ac:dyDescent="0.25">
      <c r="A18" s="14" t="s">
        <v>35</v>
      </c>
      <c r="B18" s="24" t="s">
        <v>10</v>
      </c>
      <c r="C18" s="8">
        <v>270</v>
      </c>
      <c r="D18" s="8">
        <v>270</v>
      </c>
      <c r="E18" s="8">
        <v>270</v>
      </c>
      <c r="F18" s="8">
        <v>250</v>
      </c>
      <c r="G18" s="10">
        <v>270</v>
      </c>
      <c r="H18" s="22">
        <f t="shared" si="0"/>
        <v>265</v>
      </c>
      <c r="I18" s="22">
        <f t="shared" si="1"/>
        <v>-5</v>
      </c>
      <c r="J18" s="22">
        <f t="shared" si="2"/>
        <v>-1.8518518518518519</v>
      </c>
      <c r="Q18" s="26"/>
    </row>
    <row r="19" spans="1:17" x14ac:dyDescent="0.25">
      <c r="A19" s="14" t="s">
        <v>36</v>
      </c>
      <c r="B19" s="24" t="s">
        <v>10</v>
      </c>
      <c r="C19" s="8">
        <v>110</v>
      </c>
      <c r="D19" s="8">
        <v>110</v>
      </c>
      <c r="E19" s="8">
        <v>110</v>
      </c>
      <c r="F19" s="8">
        <v>130</v>
      </c>
      <c r="G19" s="10">
        <v>110</v>
      </c>
      <c r="H19" s="22">
        <f t="shared" si="0"/>
        <v>115</v>
      </c>
      <c r="I19" s="22">
        <f t="shared" si="1"/>
        <v>5</v>
      </c>
      <c r="J19" s="22">
        <f t="shared" si="2"/>
        <v>4.5454545454545459</v>
      </c>
      <c r="Q19" s="26"/>
    </row>
    <row r="20" spans="1:17" x14ac:dyDescent="0.25">
      <c r="A20" s="14" t="s">
        <v>37</v>
      </c>
      <c r="B20" s="24" t="s">
        <v>10</v>
      </c>
      <c r="C20" s="8">
        <v>180</v>
      </c>
      <c r="D20" s="8">
        <v>180</v>
      </c>
      <c r="E20" s="8">
        <v>180</v>
      </c>
      <c r="F20" s="8">
        <v>180</v>
      </c>
      <c r="G20" s="10">
        <v>180</v>
      </c>
      <c r="H20" s="22">
        <f t="shared" si="0"/>
        <v>180</v>
      </c>
      <c r="I20" s="22">
        <f t="shared" si="1"/>
        <v>0</v>
      </c>
      <c r="J20" s="22">
        <f t="shared" si="2"/>
        <v>0</v>
      </c>
      <c r="Q20" s="26"/>
    </row>
    <row r="21" spans="1:17" x14ac:dyDescent="0.25">
      <c r="A21" s="14" t="s">
        <v>38</v>
      </c>
      <c r="B21" s="24" t="s">
        <v>10</v>
      </c>
      <c r="C21" s="8">
        <v>70</v>
      </c>
      <c r="D21" s="8">
        <v>70</v>
      </c>
      <c r="E21" s="8">
        <v>70</v>
      </c>
      <c r="F21" s="8">
        <v>70</v>
      </c>
      <c r="G21" s="10">
        <v>70</v>
      </c>
      <c r="H21" s="22">
        <f t="shared" si="0"/>
        <v>70</v>
      </c>
      <c r="I21" s="22">
        <f t="shared" si="1"/>
        <v>0</v>
      </c>
      <c r="J21" s="22">
        <f t="shared" si="2"/>
        <v>0</v>
      </c>
      <c r="Q21" s="6"/>
    </row>
    <row r="22" spans="1:17" x14ac:dyDescent="0.25">
      <c r="A22" s="14" t="s">
        <v>39</v>
      </c>
      <c r="B22" s="24" t="s">
        <v>10</v>
      </c>
      <c r="C22" s="8">
        <v>90</v>
      </c>
      <c r="D22" s="8">
        <v>90</v>
      </c>
      <c r="E22" s="8">
        <v>90</v>
      </c>
      <c r="F22" s="8">
        <v>90</v>
      </c>
      <c r="G22" s="10">
        <v>90</v>
      </c>
      <c r="H22" s="22">
        <f t="shared" si="0"/>
        <v>90</v>
      </c>
      <c r="I22" s="22">
        <f t="shared" si="1"/>
        <v>0</v>
      </c>
      <c r="J22" s="22">
        <f t="shared" si="2"/>
        <v>0</v>
      </c>
      <c r="Q22" s="26" t="s">
        <v>23</v>
      </c>
    </row>
    <row r="23" spans="1:17" x14ac:dyDescent="0.25">
      <c r="A23" s="14" t="s">
        <v>40</v>
      </c>
      <c r="B23" s="24" t="s">
        <v>10</v>
      </c>
      <c r="C23" s="8">
        <v>180</v>
      </c>
      <c r="D23" s="8">
        <v>180</v>
      </c>
      <c r="E23" s="8">
        <v>180</v>
      </c>
      <c r="F23" s="8">
        <v>180</v>
      </c>
      <c r="G23" s="10">
        <v>180</v>
      </c>
      <c r="H23" s="22">
        <f t="shared" si="0"/>
        <v>180</v>
      </c>
      <c r="I23" s="22">
        <f t="shared" si="1"/>
        <v>0</v>
      </c>
      <c r="J23" s="22">
        <f t="shared" si="2"/>
        <v>0</v>
      </c>
      <c r="Q23" s="26"/>
    </row>
    <row r="24" spans="1:17" ht="12.75" customHeight="1" x14ac:dyDescent="0.25">
      <c r="A24" s="27" t="s">
        <v>11</v>
      </c>
      <c r="B24" s="27"/>
      <c r="C24" s="27"/>
      <c r="D24" s="27"/>
      <c r="E24" s="27"/>
      <c r="F24" s="27"/>
      <c r="G24" s="27"/>
      <c r="H24" s="27"/>
      <c r="I24" s="27"/>
      <c r="J24" s="27"/>
      <c r="Q24" s="26"/>
    </row>
    <row r="25" spans="1:17" x14ac:dyDescent="0.25">
      <c r="A25" s="14" t="s">
        <v>41</v>
      </c>
      <c r="B25" s="9" t="s">
        <v>10</v>
      </c>
      <c r="C25" s="7">
        <v>55</v>
      </c>
      <c r="D25" s="7">
        <v>57.5</v>
      </c>
      <c r="E25" s="7">
        <v>55</v>
      </c>
      <c r="F25" s="7">
        <v>60</v>
      </c>
      <c r="G25" s="11">
        <v>54.59</v>
      </c>
      <c r="H25" s="22">
        <f t="shared" ref="H25:H37" si="3">(C25+D25+E25+F25)/4</f>
        <v>56.875</v>
      </c>
      <c r="I25" s="22">
        <f t="shared" si="1"/>
        <v>2.2849999999999966</v>
      </c>
      <c r="J25" s="22">
        <f t="shared" si="2"/>
        <v>4.1857483055504607</v>
      </c>
      <c r="Q25" s="26"/>
    </row>
    <row r="26" spans="1:17" x14ac:dyDescent="0.25">
      <c r="A26" s="14" t="s">
        <v>42</v>
      </c>
      <c r="B26" s="9" t="s">
        <v>10</v>
      </c>
      <c r="C26" s="7">
        <v>51.67</v>
      </c>
      <c r="D26" s="7">
        <v>50</v>
      </c>
      <c r="E26" s="7">
        <v>53.33</v>
      </c>
      <c r="F26" s="7">
        <v>60</v>
      </c>
      <c r="G26" s="11">
        <v>56.25</v>
      </c>
      <c r="H26" s="22">
        <f t="shared" si="3"/>
        <v>53.75</v>
      </c>
      <c r="I26" s="22">
        <f t="shared" si="1"/>
        <v>-2.5</v>
      </c>
      <c r="J26" s="22">
        <f t="shared" si="2"/>
        <v>-4.4444444444444446</v>
      </c>
      <c r="Q26" s="26"/>
    </row>
    <row r="27" spans="1:17" ht="15" customHeight="1" x14ac:dyDescent="0.25">
      <c r="A27" s="14" t="s">
        <v>69</v>
      </c>
      <c r="B27" s="9" t="s">
        <v>10</v>
      </c>
      <c r="C27" s="7">
        <v>30</v>
      </c>
      <c r="D27" s="7">
        <v>30</v>
      </c>
      <c r="E27" s="7">
        <v>38.33</v>
      </c>
      <c r="F27" s="7">
        <v>40</v>
      </c>
      <c r="G27" s="11">
        <v>33.96</v>
      </c>
      <c r="H27" s="22">
        <f t="shared" si="3"/>
        <v>34.582499999999996</v>
      </c>
      <c r="I27" s="22">
        <f t="shared" si="1"/>
        <v>0.62249999999999517</v>
      </c>
      <c r="J27" s="22">
        <f t="shared" si="2"/>
        <v>1.8330388692579362</v>
      </c>
      <c r="Q27" s="26"/>
    </row>
    <row r="28" spans="1:17" x14ac:dyDescent="0.25">
      <c r="A28" s="14" t="s">
        <v>43</v>
      </c>
      <c r="B28" s="9" t="s">
        <v>10</v>
      </c>
      <c r="C28" s="7">
        <v>70</v>
      </c>
      <c r="D28" s="7">
        <v>70</v>
      </c>
      <c r="E28" s="7">
        <v>70</v>
      </c>
      <c r="F28" s="7">
        <v>70</v>
      </c>
      <c r="G28" s="11">
        <v>69.58</v>
      </c>
      <c r="H28" s="22">
        <f t="shared" si="3"/>
        <v>70</v>
      </c>
      <c r="I28" s="22">
        <f t="shared" si="1"/>
        <v>0.42000000000000171</v>
      </c>
      <c r="J28" s="22">
        <f t="shared" si="2"/>
        <v>0.60362173038229627</v>
      </c>
      <c r="Q28" s="26"/>
    </row>
    <row r="29" spans="1:17" x14ac:dyDescent="0.25">
      <c r="A29" s="14" t="s">
        <v>44</v>
      </c>
      <c r="B29" s="9" t="s">
        <v>10</v>
      </c>
      <c r="C29" s="7">
        <v>68.33</v>
      </c>
      <c r="D29" s="7">
        <v>76.67</v>
      </c>
      <c r="E29" s="7">
        <v>75</v>
      </c>
      <c r="F29" s="7">
        <v>80</v>
      </c>
      <c r="G29" s="11">
        <v>68.75</v>
      </c>
      <c r="H29" s="22">
        <f t="shared" si="3"/>
        <v>75</v>
      </c>
      <c r="I29" s="22">
        <f t="shared" si="1"/>
        <v>6.25</v>
      </c>
      <c r="J29" s="22">
        <f t="shared" si="2"/>
        <v>9.0909090909090917</v>
      </c>
      <c r="Q29" s="26"/>
    </row>
    <row r="30" spans="1:17" x14ac:dyDescent="0.25">
      <c r="A30" s="14" t="s">
        <v>45</v>
      </c>
      <c r="B30" s="9" t="s">
        <v>10</v>
      </c>
      <c r="C30" s="7">
        <v>53.33</v>
      </c>
      <c r="D30" s="7">
        <v>51.67</v>
      </c>
      <c r="E30" s="7">
        <v>60</v>
      </c>
      <c r="F30" s="7">
        <v>58.33</v>
      </c>
      <c r="G30" s="11">
        <v>62.5</v>
      </c>
      <c r="H30" s="22">
        <f t="shared" si="3"/>
        <v>55.832499999999996</v>
      </c>
      <c r="I30" s="22">
        <f t="shared" si="1"/>
        <v>-6.667500000000004</v>
      </c>
      <c r="J30" s="22">
        <f t="shared" si="2"/>
        <v>-10.668000000000008</v>
      </c>
      <c r="Q30" s="26"/>
    </row>
    <row r="31" spans="1:17" x14ac:dyDescent="0.25">
      <c r="A31" s="14" t="s">
        <v>46</v>
      </c>
      <c r="B31" s="9" t="s">
        <v>10</v>
      </c>
      <c r="C31" s="7">
        <v>61.67</v>
      </c>
      <c r="D31" s="7">
        <v>80</v>
      </c>
      <c r="E31" s="7">
        <v>80</v>
      </c>
      <c r="F31" s="7">
        <v>81.67</v>
      </c>
      <c r="G31" s="11">
        <v>71.67</v>
      </c>
      <c r="H31" s="22">
        <f t="shared" si="3"/>
        <v>75.835000000000008</v>
      </c>
      <c r="I31" s="22">
        <f t="shared" si="1"/>
        <v>4.1650000000000063</v>
      </c>
      <c r="J31" s="22">
        <f t="shared" si="2"/>
        <v>5.8113576112739027</v>
      </c>
      <c r="Q31" s="26" t="s">
        <v>23</v>
      </c>
    </row>
    <row r="32" spans="1:17" x14ac:dyDescent="0.25">
      <c r="A32" s="14" t="s">
        <v>47</v>
      </c>
      <c r="B32" s="9" t="s">
        <v>10</v>
      </c>
      <c r="C32" s="7">
        <v>75</v>
      </c>
      <c r="D32" s="7">
        <v>80</v>
      </c>
      <c r="E32" s="7">
        <v>71.67</v>
      </c>
      <c r="F32" s="7">
        <v>80</v>
      </c>
      <c r="G32" s="11">
        <v>71.25</v>
      </c>
      <c r="H32" s="22">
        <f t="shared" si="3"/>
        <v>76.667500000000004</v>
      </c>
      <c r="I32" s="22">
        <f t="shared" si="1"/>
        <v>5.417500000000004</v>
      </c>
      <c r="J32" s="22">
        <f t="shared" si="2"/>
        <v>7.6035087719298309</v>
      </c>
      <c r="Q32" s="26"/>
    </row>
    <row r="33" spans="1:17" x14ac:dyDescent="0.25">
      <c r="A33" s="14" t="s">
        <v>48</v>
      </c>
      <c r="B33" s="9" t="s">
        <v>10</v>
      </c>
      <c r="C33" s="7">
        <v>60</v>
      </c>
      <c r="D33" s="7">
        <v>55</v>
      </c>
      <c r="E33" s="7">
        <v>60</v>
      </c>
      <c r="F33" s="7">
        <v>55</v>
      </c>
      <c r="G33" s="11">
        <v>58.33</v>
      </c>
      <c r="H33" s="22">
        <f t="shared" si="3"/>
        <v>57.5</v>
      </c>
      <c r="I33" s="22">
        <f t="shared" si="1"/>
        <v>-0.82999999999999829</v>
      </c>
      <c r="J33" s="22">
        <f t="shared" si="2"/>
        <v>-1.4229384536259186</v>
      </c>
      <c r="Q33" s="26"/>
    </row>
    <row r="34" spans="1:17" x14ac:dyDescent="0.25">
      <c r="A34" s="14" t="s">
        <v>77</v>
      </c>
      <c r="B34" s="9" t="s">
        <v>10</v>
      </c>
      <c r="C34" s="7">
        <v>300</v>
      </c>
      <c r="D34" s="7">
        <v>300</v>
      </c>
      <c r="E34" s="7">
        <v>300</v>
      </c>
      <c r="F34" s="7">
        <v>300</v>
      </c>
      <c r="G34" s="11">
        <v>172.92</v>
      </c>
      <c r="H34" s="22">
        <f t="shared" si="3"/>
        <v>300</v>
      </c>
      <c r="I34" s="22">
        <f t="shared" si="1"/>
        <v>127.08000000000001</v>
      </c>
      <c r="J34" s="22">
        <f t="shared" si="2"/>
        <v>73.490631505898691</v>
      </c>
      <c r="Q34" s="26"/>
    </row>
    <row r="35" spans="1:17" x14ac:dyDescent="0.25">
      <c r="A35" s="14" t="s">
        <v>78</v>
      </c>
      <c r="B35" s="1" t="s">
        <v>10</v>
      </c>
      <c r="C35" s="25">
        <v>70</v>
      </c>
      <c r="D35" s="25">
        <v>61.67</v>
      </c>
      <c r="E35" s="7">
        <v>60</v>
      </c>
      <c r="F35" s="7">
        <v>55</v>
      </c>
      <c r="G35" s="11">
        <v>62.92</v>
      </c>
      <c r="H35" s="22">
        <f t="shared" si="3"/>
        <v>61.667500000000004</v>
      </c>
      <c r="I35" s="22">
        <f t="shared" si="1"/>
        <v>-1.2524999999999977</v>
      </c>
      <c r="J35" s="22">
        <f t="shared" si="2"/>
        <v>-1.9906230133502825</v>
      </c>
      <c r="Q35" s="26"/>
    </row>
    <row r="36" spans="1:17" x14ac:dyDescent="0.25">
      <c r="A36" s="14" t="s">
        <v>79</v>
      </c>
      <c r="B36" s="1" t="s">
        <v>10</v>
      </c>
      <c r="C36" s="25">
        <v>133.33000000000001</v>
      </c>
      <c r="D36" s="25">
        <v>225</v>
      </c>
      <c r="E36" s="7">
        <v>150</v>
      </c>
      <c r="F36" s="7">
        <v>150</v>
      </c>
      <c r="G36" s="11">
        <v>275</v>
      </c>
      <c r="H36" s="22">
        <f t="shared" si="3"/>
        <v>164.58250000000001</v>
      </c>
      <c r="I36" s="22">
        <f t="shared" si="1"/>
        <v>-110.41749999999999</v>
      </c>
      <c r="J36" s="22">
        <f t="shared" si="2"/>
        <v>-40.151818181818179</v>
      </c>
      <c r="Q36" s="26"/>
    </row>
    <row r="37" spans="1:17" x14ac:dyDescent="0.25">
      <c r="A37" s="14" t="s">
        <v>76</v>
      </c>
      <c r="B37" s="1" t="s">
        <v>10</v>
      </c>
      <c r="C37" s="25">
        <v>70</v>
      </c>
      <c r="D37" s="25">
        <v>70</v>
      </c>
      <c r="E37" s="7">
        <v>70</v>
      </c>
      <c r="F37" s="7">
        <v>70</v>
      </c>
      <c r="G37" s="11" t="s">
        <v>62</v>
      </c>
      <c r="H37" s="22">
        <f t="shared" si="3"/>
        <v>70</v>
      </c>
      <c r="I37" s="22" t="s">
        <v>62</v>
      </c>
      <c r="J37" s="22" t="s">
        <v>62</v>
      </c>
      <c r="Q37" s="26"/>
    </row>
    <row r="38" spans="1:17" ht="12.75" customHeight="1" x14ac:dyDescent="0.25">
      <c r="A38" s="27" t="s">
        <v>12</v>
      </c>
      <c r="B38" s="27"/>
      <c r="C38" s="27"/>
      <c r="D38" s="27"/>
      <c r="E38" s="27"/>
      <c r="F38" s="27"/>
      <c r="G38" s="27"/>
      <c r="H38" s="27"/>
      <c r="I38" s="27"/>
      <c r="J38" s="27"/>
      <c r="Q38" s="26"/>
    </row>
    <row r="39" spans="1:17" x14ac:dyDescent="0.25">
      <c r="A39" s="14" t="s">
        <v>49</v>
      </c>
      <c r="B39" s="9" t="s">
        <v>10</v>
      </c>
      <c r="C39" s="8">
        <v>600</v>
      </c>
      <c r="D39" s="7">
        <v>600</v>
      </c>
      <c r="E39" s="7">
        <v>600</v>
      </c>
      <c r="F39" s="7">
        <v>600</v>
      </c>
      <c r="G39" s="12">
        <v>600</v>
      </c>
      <c r="H39" s="22">
        <f t="shared" ref="H39:H49" si="4">(C39+D39+E39+F39)/4</f>
        <v>600</v>
      </c>
      <c r="I39" s="22">
        <f t="shared" si="1"/>
        <v>0</v>
      </c>
      <c r="J39" s="22">
        <f t="shared" si="2"/>
        <v>0</v>
      </c>
      <c r="Q39" s="26"/>
    </row>
    <row r="40" spans="1:17" x14ac:dyDescent="0.25">
      <c r="A40" s="14" t="s">
        <v>50</v>
      </c>
      <c r="B40" s="9" t="s">
        <v>10</v>
      </c>
      <c r="C40" s="8">
        <v>196.67</v>
      </c>
      <c r="D40" s="7">
        <v>200</v>
      </c>
      <c r="E40" s="7">
        <v>200</v>
      </c>
      <c r="F40" s="7">
        <v>200</v>
      </c>
      <c r="G40" s="12">
        <v>197.5</v>
      </c>
      <c r="H40" s="22">
        <f t="shared" si="4"/>
        <v>199.16749999999999</v>
      </c>
      <c r="I40" s="22">
        <f t="shared" si="1"/>
        <v>1.6674999999999898</v>
      </c>
      <c r="J40" s="22">
        <f t="shared" si="2"/>
        <v>0.84430379746834927</v>
      </c>
      <c r="Q40" s="26"/>
    </row>
    <row r="41" spans="1:17" x14ac:dyDescent="0.25">
      <c r="A41" s="14" t="s">
        <v>51</v>
      </c>
      <c r="B41" s="9" t="s">
        <v>10</v>
      </c>
      <c r="C41" s="8">
        <v>130</v>
      </c>
      <c r="D41" s="7">
        <v>130</v>
      </c>
      <c r="E41" s="7">
        <v>130</v>
      </c>
      <c r="F41" s="7">
        <v>130</v>
      </c>
      <c r="G41" s="12">
        <v>119.58</v>
      </c>
      <c r="H41" s="22">
        <f t="shared" si="4"/>
        <v>130</v>
      </c>
      <c r="I41" s="22">
        <f t="shared" si="1"/>
        <v>10.420000000000002</v>
      </c>
      <c r="J41" s="22">
        <f t="shared" si="2"/>
        <v>8.7138317444388722</v>
      </c>
      <c r="Q41" s="26"/>
    </row>
    <row r="42" spans="1:17" x14ac:dyDescent="0.25">
      <c r="A42" s="14" t="s">
        <v>52</v>
      </c>
      <c r="B42" s="9" t="s">
        <v>10</v>
      </c>
      <c r="C42" s="8">
        <v>200</v>
      </c>
      <c r="D42" s="7">
        <v>200</v>
      </c>
      <c r="E42" s="7">
        <v>200</v>
      </c>
      <c r="F42" s="7">
        <v>200</v>
      </c>
      <c r="G42" s="12">
        <v>180.21</v>
      </c>
      <c r="H42" s="22">
        <f>(C42+D42+E42+F42)/4</f>
        <v>200</v>
      </c>
      <c r="I42" s="22">
        <f t="shared" si="1"/>
        <v>19.789999999999992</v>
      </c>
      <c r="J42" s="22">
        <f t="shared" si="2"/>
        <v>10.981632539814655</v>
      </c>
      <c r="Q42" s="19"/>
    </row>
    <row r="43" spans="1:17" x14ac:dyDescent="0.25">
      <c r="A43" s="14" t="s">
        <v>70</v>
      </c>
      <c r="B43" s="9" t="s">
        <v>10</v>
      </c>
      <c r="C43" s="8">
        <v>150</v>
      </c>
      <c r="D43" s="7">
        <v>140</v>
      </c>
      <c r="E43" s="7">
        <v>140</v>
      </c>
      <c r="F43" s="25">
        <v>140</v>
      </c>
      <c r="G43" s="21">
        <v>165.42</v>
      </c>
      <c r="H43" s="22">
        <f t="shared" si="4"/>
        <v>142.5</v>
      </c>
      <c r="I43" s="22">
        <f t="shared" si="1"/>
        <v>-22.919999999999987</v>
      </c>
      <c r="J43" s="22">
        <f t="shared" si="2"/>
        <v>-13.855640188610801</v>
      </c>
      <c r="Q43" s="6"/>
    </row>
    <row r="44" spans="1:17" x14ac:dyDescent="0.25">
      <c r="A44" s="14" t="s">
        <v>71</v>
      </c>
      <c r="B44" s="9" t="s">
        <v>10</v>
      </c>
      <c r="C44" s="8">
        <v>33.33</v>
      </c>
      <c r="D44" s="7">
        <v>35</v>
      </c>
      <c r="E44" s="7">
        <v>35</v>
      </c>
      <c r="F44" s="25" t="s">
        <v>62</v>
      </c>
      <c r="G44" s="15">
        <v>28.96</v>
      </c>
      <c r="H44" s="22">
        <f>(C44+D44+E44)/3</f>
        <v>34.443333333333335</v>
      </c>
      <c r="I44" s="22">
        <f t="shared" si="1"/>
        <v>5.4833333333333343</v>
      </c>
      <c r="J44" s="22">
        <f t="shared" si="2"/>
        <v>18.934162062615105</v>
      </c>
      <c r="Q44" s="6"/>
    </row>
    <row r="45" spans="1:17" x14ac:dyDescent="0.25">
      <c r="A45" s="14" t="s">
        <v>72</v>
      </c>
      <c r="B45" s="9" t="s">
        <v>10</v>
      </c>
      <c r="C45" s="8">
        <v>55</v>
      </c>
      <c r="D45" s="7">
        <v>50</v>
      </c>
      <c r="E45" s="7">
        <v>56.67</v>
      </c>
      <c r="F45" s="25">
        <v>70</v>
      </c>
      <c r="G45" s="15">
        <v>63.34</v>
      </c>
      <c r="H45" s="22">
        <f t="shared" si="4"/>
        <v>57.917500000000004</v>
      </c>
      <c r="I45" s="22">
        <f t="shared" si="1"/>
        <v>-5.4224999999999994</v>
      </c>
      <c r="J45" s="22">
        <f t="shared" si="2"/>
        <v>-8.5609409535838328</v>
      </c>
      <c r="Q45" s="6"/>
    </row>
    <row r="46" spans="1:17" x14ac:dyDescent="0.25">
      <c r="A46" s="14" t="s">
        <v>80</v>
      </c>
      <c r="B46" s="1" t="s">
        <v>10</v>
      </c>
      <c r="C46" s="8">
        <v>135</v>
      </c>
      <c r="D46" s="7">
        <v>150</v>
      </c>
      <c r="E46" s="7">
        <v>150</v>
      </c>
      <c r="F46" s="25">
        <v>150</v>
      </c>
      <c r="G46" s="15">
        <v>135</v>
      </c>
      <c r="H46" s="22">
        <f t="shared" si="4"/>
        <v>146.25</v>
      </c>
      <c r="I46" s="22">
        <f t="shared" si="1"/>
        <v>11.25</v>
      </c>
      <c r="J46" s="22">
        <f t="shared" si="2"/>
        <v>8.3333333333333339</v>
      </c>
      <c r="Q46" s="6"/>
    </row>
    <row r="47" spans="1:17" x14ac:dyDescent="0.25">
      <c r="A47" s="14" t="s">
        <v>81</v>
      </c>
      <c r="B47" s="1" t="s">
        <v>10</v>
      </c>
      <c r="C47" s="8">
        <v>116.67</v>
      </c>
      <c r="D47" s="7">
        <v>120</v>
      </c>
      <c r="E47" s="7">
        <v>120</v>
      </c>
      <c r="F47" s="25">
        <v>120</v>
      </c>
      <c r="G47" s="15" t="s">
        <v>62</v>
      </c>
      <c r="H47" s="22">
        <f t="shared" si="4"/>
        <v>119.1675</v>
      </c>
      <c r="I47" s="22" t="s">
        <v>62</v>
      </c>
      <c r="J47" s="22" t="s">
        <v>62</v>
      </c>
      <c r="Q47" s="6"/>
    </row>
    <row r="48" spans="1:17" x14ac:dyDescent="0.25">
      <c r="A48" s="14" t="s">
        <v>63</v>
      </c>
      <c r="B48" s="1" t="s">
        <v>10</v>
      </c>
      <c r="C48" s="8">
        <v>200</v>
      </c>
      <c r="D48" s="7">
        <v>200</v>
      </c>
      <c r="E48" s="7">
        <v>200</v>
      </c>
      <c r="F48" s="25">
        <v>166.67</v>
      </c>
      <c r="G48" s="15" t="s">
        <v>62</v>
      </c>
      <c r="H48" s="22">
        <f t="shared" si="4"/>
        <v>191.66749999999999</v>
      </c>
      <c r="I48" s="22" t="s">
        <v>62</v>
      </c>
      <c r="J48" s="22" t="s">
        <v>62</v>
      </c>
      <c r="Q48" s="6"/>
    </row>
    <row r="49" spans="1:17" x14ac:dyDescent="0.25">
      <c r="A49" s="14" t="s">
        <v>73</v>
      </c>
      <c r="B49" s="1" t="s">
        <v>10</v>
      </c>
      <c r="C49" s="8">
        <v>120</v>
      </c>
      <c r="D49" s="8">
        <v>113.33</v>
      </c>
      <c r="E49" s="25">
        <v>103.33</v>
      </c>
      <c r="F49" s="25">
        <v>100</v>
      </c>
      <c r="G49" s="15" t="s">
        <v>62</v>
      </c>
      <c r="H49" s="22">
        <f t="shared" si="4"/>
        <v>109.16499999999999</v>
      </c>
      <c r="I49" s="22" t="s">
        <v>62</v>
      </c>
      <c r="J49" s="22" t="s">
        <v>62</v>
      </c>
      <c r="Q49" s="6"/>
    </row>
    <row r="50" spans="1:17" ht="14.25" customHeight="1" x14ac:dyDescent="0.25">
      <c r="A50" s="27" t="s">
        <v>13</v>
      </c>
      <c r="B50" s="27"/>
      <c r="C50" s="27"/>
      <c r="D50" s="27"/>
      <c r="E50" s="27"/>
      <c r="F50" s="27"/>
      <c r="G50" s="27"/>
      <c r="H50" s="27"/>
      <c r="I50" s="27"/>
      <c r="J50" s="27"/>
      <c r="Q50" s="6"/>
    </row>
    <row r="51" spans="1:17" ht="17.25" customHeight="1" x14ac:dyDescent="0.25">
      <c r="A51" s="14" t="s">
        <v>53</v>
      </c>
      <c r="B51" s="9" t="s">
        <v>10</v>
      </c>
      <c r="C51" s="8">
        <v>1300</v>
      </c>
      <c r="D51" s="8">
        <v>1300</v>
      </c>
      <c r="E51" s="8">
        <v>1300</v>
      </c>
      <c r="F51" s="8">
        <v>1300</v>
      </c>
      <c r="G51" s="12">
        <v>1300</v>
      </c>
      <c r="H51" s="22">
        <f t="shared" ref="H51:H61" si="5">(C51+D51+E51+F51)/4</f>
        <v>1300</v>
      </c>
      <c r="I51" s="22">
        <f t="shared" si="1"/>
        <v>0</v>
      </c>
      <c r="J51" s="22">
        <f t="shared" si="2"/>
        <v>0</v>
      </c>
      <c r="Q51" s="6"/>
    </row>
    <row r="52" spans="1:17" ht="17.25" customHeight="1" x14ac:dyDescent="0.25">
      <c r="A52" s="14" t="s">
        <v>54</v>
      </c>
      <c r="B52" s="9" t="s">
        <v>10</v>
      </c>
      <c r="C52" s="8">
        <v>900</v>
      </c>
      <c r="D52" s="8">
        <v>900</v>
      </c>
      <c r="E52" s="8">
        <v>900</v>
      </c>
      <c r="F52" s="8">
        <v>900</v>
      </c>
      <c r="G52" s="12">
        <v>900</v>
      </c>
      <c r="H52" s="22">
        <f t="shared" si="5"/>
        <v>900</v>
      </c>
      <c r="I52" s="22">
        <f t="shared" si="1"/>
        <v>0</v>
      </c>
      <c r="J52" s="22">
        <f t="shared" si="2"/>
        <v>0</v>
      </c>
      <c r="Q52" s="6"/>
    </row>
    <row r="53" spans="1:17" x14ac:dyDescent="0.25">
      <c r="A53" s="14" t="s">
        <v>55</v>
      </c>
      <c r="B53" s="9" t="s">
        <v>10</v>
      </c>
      <c r="C53" s="8">
        <v>1200</v>
      </c>
      <c r="D53" s="8">
        <v>1200</v>
      </c>
      <c r="E53" s="8">
        <v>1200</v>
      </c>
      <c r="F53" s="8">
        <v>1200</v>
      </c>
      <c r="G53" s="12">
        <v>1150</v>
      </c>
      <c r="H53" s="22">
        <f t="shared" si="5"/>
        <v>1200</v>
      </c>
      <c r="I53" s="22">
        <f t="shared" si="1"/>
        <v>50</v>
      </c>
      <c r="J53" s="22">
        <f t="shared" si="2"/>
        <v>4.3478260869565215</v>
      </c>
      <c r="Q53" s="6"/>
    </row>
    <row r="54" spans="1:17" ht="18" customHeight="1" x14ac:dyDescent="0.25">
      <c r="A54" s="14" t="s">
        <v>56</v>
      </c>
      <c r="B54" s="9" t="s">
        <v>10</v>
      </c>
      <c r="C54" s="8">
        <v>600</v>
      </c>
      <c r="D54" s="8">
        <v>600</v>
      </c>
      <c r="E54" s="8">
        <v>600</v>
      </c>
      <c r="F54" s="8">
        <v>600</v>
      </c>
      <c r="G54" s="12">
        <v>600</v>
      </c>
      <c r="H54" s="22">
        <f t="shared" si="5"/>
        <v>600</v>
      </c>
      <c r="I54" s="22">
        <f t="shared" si="1"/>
        <v>0</v>
      </c>
      <c r="J54" s="22">
        <f t="shared" si="2"/>
        <v>0</v>
      </c>
      <c r="Q54" s="6"/>
    </row>
    <row r="55" spans="1:17" ht="15" customHeight="1" x14ac:dyDescent="0.25">
      <c r="A55" s="14" t="s">
        <v>57</v>
      </c>
      <c r="B55" s="9" t="s">
        <v>10</v>
      </c>
      <c r="C55" s="8">
        <v>340</v>
      </c>
      <c r="D55" s="8">
        <v>340</v>
      </c>
      <c r="E55" s="8">
        <v>340</v>
      </c>
      <c r="F55" s="8">
        <v>340</v>
      </c>
      <c r="G55" s="12">
        <v>326.67</v>
      </c>
      <c r="H55" s="22">
        <f>(C55+D55+E55+F55)/4</f>
        <v>340</v>
      </c>
      <c r="I55" s="22">
        <f t="shared" si="1"/>
        <v>13.329999999999984</v>
      </c>
      <c r="J55" s="22">
        <f t="shared" si="2"/>
        <v>4.0805706064223788</v>
      </c>
      <c r="Q55" s="6"/>
    </row>
    <row r="56" spans="1:17" ht="19.5" customHeight="1" x14ac:dyDescent="0.25">
      <c r="A56" s="14" t="s">
        <v>58</v>
      </c>
      <c r="B56" s="9" t="s">
        <v>10</v>
      </c>
      <c r="C56" s="8">
        <v>350</v>
      </c>
      <c r="D56" s="8">
        <v>350</v>
      </c>
      <c r="E56" s="8">
        <v>350</v>
      </c>
      <c r="F56" s="8">
        <v>350</v>
      </c>
      <c r="G56" s="13">
        <v>350</v>
      </c>
      <c r="H56" s="22">
        <f t="shared" si="5"/>
        <v>350</v>
      </c>
      <c r="I56" s="22">
        <f t="shared" si="1"/>
        <v>0</v>
      </c>
      <c r="J56" s="22">
        <f t="shared" si="2"/>
        <v>0</v>
      </c>
      <c r="Q56" s="6"/>
    </row>
    <row r="57" spans="1:17" ht="30" customHeight="1" x14ac:dyDescent="0.25">
      <c r="A57" s="14" t="s">
        <v>15</v>
      </c>
      <c r="B57" s="18" t="s">
        <v>14</v>
      </c>
      <c r="C57" s="8">
        <v>260</v>
      </c>
      <c r="D57" s="8">
        <v>260</v>
      </c>
      <c r="E57" s="8">
        <v>306.67</v>
      </c>
      <c r="F57" s="8">
        <v>340</v>
      </c>
      <c r="G57" s="13">
        <v>260</v>
      </c>
      <c r="H57" s="22">
        <f t="shared" si="5"/>
        <v>291.66750000000002</v>
      </c>
      <c r="I57" s="22">
        <f t="shared" si="1"/>
        <v>31.667500000000018</v>
      </c>
      <c r="J57" s="22">
        <f t="shared" si="2"/>
        <v>12.179807692307699</v>
      </c>
      <c r="Q57" s="6"/>
    </row>
    <row r="58" spans="1:17" ht="31.5" customHeight="1" x14ac:dyDescent="0.25">
      <c r="A58" s="27" t="s">
        <v>16</v>
      </c>
      <c r="B58" s="27"/>
      <c r="C58" s="27"/>
      <c r="D58" s="27"/>
      <c r="E58" s="27"/>
      <c r="F58" s="27"/>
      <c r="G58" s="27"/>
      <c r="H58" s="27"/>
      <c r="I58" s="27"/>
      <c r="J58" s="27"/>
      <c r="Q58" s="6"/>
    </row>
    <row r="59" spans="1:17" ht="21.75" customHeight="1" x14ac:dyDescent="0.25">
      <c r="A59" s="20" t="s">
        <v>18</v>
      </c>
      <c r="B59" s="9" t="s">
        <v>17</v>
      </c>
      <c r="C59" s="7">
        <v>550</v>
      </c>
      <c r="D59" s="7">
        <v>550</v>
      </c>
      <c r="E59" s="7">
        <v>550</v>
      </c>
      <c r="F59" s="7">
        <v>550</v>
      </c>
      <c r="G59" s="20">
        <v>680</v>
      </c>
      <c r="H59" s="22">
        <f t="shared" si="5"/>
        <v>550</v>
      </c>
      <c r="I59" s="22">
        <f>H59-G59</f>
        <v>-130</v>
      </c>
      <c r="J59" s="22">
        <f>(I59*100)/G59</f>
        <v>-19.117647058823529</v>
      </c>
      <c r="Q59" s="6"/>
    </row>
    <row r="60" spans="1:17" ht="21" customHeight="1" x14ac:dyDescent="0.25">
      <c r="A60" s="20" t="s">
        <v>20</v>
      </c>
      <c r="B60" s="9" t="s">
        <v>19</v>
      </c>
      <c r="C60" s="7">
        <v>5800</v>
      </c>
      <c r="D60" s="7">
        <v>5800</v>
      </c>
      <c r="E60" s="7">
        <v>5800</v>
      </c>
      <c r="F60" s="7">
        <v>5800</v>
      </c>
      <c r="G60" s="20">
        <v>5800</v>
      </c>
      <c r="H60" s="22">
        <f t="shared" si="5"/>
        <v>5800</v>
      </c>
      <c r="I60" s="22">
        <f>H60-G60</f>
        <v>0</v>
      </c>
      <c r="J60" s="22">
        <f>(I60*100)/G60</f>
        <v>0</v>
      </c>
      <c r="Q60" s="6"/>
    </row>
    <row r="61" spans="1:17" ht="35.25" customHeight="1" x14ac:dyDescent="0.25">
      <c r="A61" s="20" t="s">
        <v>21</v>
      </c>
      <c r="B61" s="23" t="s">
        <v>82</v>
      </c>
      <c r="C61" s="7">
        <v>540</v>
      </c>
      <c r="D61" s="7">
        <v>540</v>
      </c>
      <c r="E61" s="7">
        <v>540</v>
      </c>
      <c r="F61" s="7">
        <v>540</v>
      </c>
      <c r="G61" s="20">
        <v>540</v>
      </c>
      <c r="H61" s="22">
        <f t="shared" si="5"/>
        <v>540</v>
      </c>
      <c r="I61" s="22">
        <f>H61-G61</f>
        <v>0</v>
      </c>
      <c r="J61" s="22">
        <f>(I61*100)/G61</f>
        <v>0</v>
      </c>
      <c r="Q61" s="6"/>
    </row>
    <row r="62" spans="1:17" ht="32.25" customHeight="1" x14ac:dyDescent="0.25">
      <c r="A62" s="2"/>
      <c r="B62" s="5"/>
      <c r="C62" s="2"/>
      <c r="D62" s="2"/>
      <c r="E62" s="2"/>
      <c r="F62" s="2"/>
      <c r="G62" s="2"/>
      <c r="H62" s="2"/>
      <c r="I62" s="2"/>
      <c r="J62" s="2"/>
      <c r="Q62" s="6"/>
    </row>
    <row r="63" spans="1:17" x14ac:dyDescent="0.25">
      <c r="A63" s="2"/>
      <c r="B63" s="5"/>
      <c r="C63" s="2"/>
      <c r="D63" s="2"/>
      <c r="E63" s="2"/>
      <c r="F63" s="2"/>
      <c r="G63" s="2"/>
      <c r="H63" s="2"/>
      <c r="I63" s="2"/>
      <c r="J63" s="2"/>
    </row>
    <row r="64" spans="1:17" x14ac:dyDescent="0.25">
      <c r="A64" s="2"/>
      <c r="B64" s="5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5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5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5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5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5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8:J58"/>
    <mergeCell ref="Q11:Q20"/>
    <mergeCell ref="Q22:Q30"/>
    <mergeCell ref="A24:J24"/>
    <mergeCell ref="Q31:Q41"/>
    <mergeCell ref="A38:J38"/>
    <mergeCell ref="A50:J50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سبتمبر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2014-10-16T10:11:56Z</dcterms:modified>
</cp:coreProperties>
</file>