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Feuil1" sheetId="1" r:id="rId1"/>
  </sheets>
  <externalReferences>
    <externalReference r:id="rId2"/>
    <externalReference r:id="rId3"/>
  </externalReferences>
  <definedNames>
    <definedName name="_xlnm.Print_Area" localSheetId="0">Feuil1!$M$188:$S$231</definedName>
  </definedNames>
  <calcPr calcId="144525"/>
</workbook>
</file>

<file path=xl/calcChain.xml><?xml version="1.0" encoding="utf-8"?>
<calcChain xmlns="http://schemas.openxmlformats.org/spreadsheetml/2006/main">
  <c r="A580" i="1" l="1"/>
  <c r="A572" i="1"/>
  <c r="H596" i="1"/>
  <c r="H595" i="1"/>
  <c r="H594" i="1"/>
  <c r="H591" i="1"/>
  <c r="H590" i="1"/>
  <c r="H589" i="1"/>
  <c r="I589" i="1" s="1"/>
  <c r="J589" i="1" s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588" i="1" l="1"/>
  <c r="J588" i="1" s="1"/>
  <c r="I565" i="1"/>
  <c r="J565" i="1" s="1"/>
  <c r="I569" i="1"/>
  <c r="J569" i="1" s="1"/>
  <c r="I579" i="1"/>
  <c r="J579" i="1" s="1"/>
  <c r="I590" i="1"/>
  <c r="J590" i="1" s="1"/>
  <c r="I596" i="1"/>
  <c r="J596" i="1" s="1"/>
  <c r="I561" i="1"/>
  <c r="J561" i="1" s="1"/>
  <c r="I562" i="1"/>
  <c r="J562" i="1" s="1"/>
  <c r="I566" i="1"/>
  <c r="J566" i="1" s="1"/>
  <c r="I570" i="1"/>
  <c r="J570" i="1" s="1"/>
  <c r="I580" i="1"/>
  <c r="J580" i="1" s="1"/>
  <c r="I591" i="1"/>
  <c r="J591" i="1" s="1"/>
  <c r="I563" i="1"/>
  <c r="J563" i="1" s="1"/>
  <c r="I567" i="1"/>
  <c r="J567" i="1" s="1"/>
  <c r="I571" i="1"/>
  <c r="J571" i="1" s="1"/>
  <c r="I577" i="1"/>
  <c r="J577" i="1" s="1"/>
  <c r="I564" i="1"/>
  <c r="J564" i="1" s="1"/>
  <c r="I568" i="1"/>
  <c r="J568" i="1" s="1"/>
  <c r="I578" i="1"/>
  <c r="J578" i="1" s="1"/>
  <c r="I595" i="1"/>
  <c r="J595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460" i="1"/>
  <c r="A563" i="1" s="1"/>
  <c r="A470" i="1"/>
  <c r="A573" i="1" s="1"/>
  <c r="A442" i="1"/>
  <c r="A545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340" i="1"/>
  <c r="A406" i="1" s="1"/>
  <c r="A492" i="1" s="1"/>
  <c r="A596" i="1" s="1"/>
  <c r="A338" i="1"/>
  <c r="A404" i="1" s="1"/>
  <c r="A490" i="1" s="1"/>
  <c r="A594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245" i="1"/>
  <c r="A334" i="1" s="1"/>
  <c r="A400" i="1" s="1"/>
  <c r="A485" i="1" s="1"/>
  <c r="A589" i="1" s="1"/>
  <c r="A246" i="1"/>
  <c r="A335" i="1" s="1"/>
  <c r="A401" i="1" s="1"/>
  <c r="A486" i="1" s="1"/>
  <c r="A590" i="1" s="1"/>
  <c r="A247" i="1"/>
  <c r="A336" i="1" s="1"/>
  <c r="A402" i="1" s="1"/>
  <c r="A487" i="1" s="1"/>
  <c r="A591" i="1" s="1"/>
  <c r="A243" i="1"/>
  <c r="A332" i="1" s="1"/>
  <c r="A398" i="1" s="1"/>
  <c r="A483" i="1" s="1"/>
  <c r="A587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228" i="1"/>
  <c r="A320" i="1" s="1"/>
  <c r="A385" i="1" s="1"/>
  <c r="A475" i="1" s="1"/>
  <c r="A578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214" i="1"/>
  <c r="A307" i="1" s="1"/>
  <c r="A215" i="1"/>
  <c r="A308" i="1" s="1"/>
  <c r="A372" i="1" s="1"/>
  <c r="A461" i="1" s="1"/>
  <c r="A564" i="1" s="1"/>
  <c r="A216" i="1"/>
  <c r="A309" i="1" s="1"/>
  <c r="A373" i="1" s="1"/>
  <c r="A462" i="1" s="1"/>
  <c r="A565" i="1" s="1"/>
  <c r="A217" i="1"/>
  <c r="A310" i="1" s="1"/>
  <c r="A374" i="1" s="1"/>
  <c r="A463" i="1" s="1"/>
  <c r="A566" i="1" s="1"/>
  <c r="A218" i="1"/>
  <c r="A311" i="1" s="1"/>
  <c r="A375" i="1" s="1"/>
  <c r="A464" i="1" s="1"/>
  <c r="A567" i="1" s="1"/>
  <c r="A219" i="1"/>
  <c r="A312" i="1" s="1"/>
  <c r="A376" i="1" s="1"/>
  <c r="A465" i="1" s="1"/>
  <c r="A568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222" i="1"/>
  <c r="A315" i="1" s="1"/>
  <c r="A379" i="1" s="1"/>
  <c r="A468" i="1" s="1"/>
  <c r="A571" i="1" s="1"/>
  <c r="A223" i="1"/>
  <c r="A212" i="1"/>
  <c r="A305" i="1" s="1"/>
  <c r="A368" i="1" s="1"/>
  <c r="A457" i="1" s="1"/>
  <c r="A560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196" i="1"/>
  <c r="A289" i="1" s="1"/>
  <c r="A352" i="1" s="1"/>
  <c r="A440" i="1" s="1"/>
  <c r="A543" i="1" s="1"/>
  <c r="A197" i="1"/>
  <c r="A290" i="1" s="1"/>
  <c r="A353" i="1" s="1"/>
  <c r="A441" i="1" s="1"/>
  <c r="A544" i="1" s="1"/>
  <c r="A198" i="1"/>
  <c r="A291" i="1" s="1"/>
  <c r="A199" i="1"/>
  <c r="A292" i="1" s="1"/>
  <c r="A355" i="1" s="1"/>
  <c r="A443" i="1" s="1"/>
  <c r="A546" i="1" s="1"/>
  <c r="A200" i="1"/>
  <c r="A293" i="1" s="1"/>
  <c r="A356" i="1" s="1"/>
  <c r="A444" i="1" s="1"/>
  <c r="A547" i="1" s="1"/>
  <c r="A201" i="1"/>
  <c r="A294" i="1" s="1"/>
  <c r="A357" i="1" s="1"/>
  <c r="A445" i="1" s="1"/>
  <c r="A548" i="1" s="1"/>
  <c r="A202" i="1"/>
  <c r="A295" i="1" s="1"/>
  <c r="A358" i="1" s="1"/>
  <c r="A446" i="1" s="1"/>
  <c r="A549" i="1" s="1"/>
  <c r="A203" i="1"/>
  <c r="A296" i="1" s="1"/>
  <c r="A359" i="1" s="1"/>
  <c r="A447" i="1" s="1"/>
  <c r="A550" i="1" s="1"/>
  <c r="A204" i="1"/>
  <c r="A297" i="1" s="1"/>
  <c r="A360" i="1" s="1"/>
  <c r="A448" i="1" s="1"/>
  <c r="A551" i="1" s="1"/>
  <c r="A205" i="1"/>
  <c r="A298" i="1" s="1"/>
  <c r="A361" i="1" s="1"/>
  <c r="A449" i="1" s="1"/>
  <c r="A552" i="1" s="1"/>
  <c r="A206" i="1"/>
  <c r="A299" i="1" s="1"/>
  <c r="A362" i="1" s="1"/>
  <c r="A450" i="1" s="1"/>
  <c r="A553" i="1" s="1"/>
  <c r="A207" i="1"/>
  <c r="A300" i="1" s="1"/>
  <c r="A363" i="1" s="1"/>
  <c r="A451" i="1" s="1"/>
  <c r="A554" i="1" s="1"/>
  <c r="A208" i="1"/>
  <c r="A301" i="1" s="1"/>
  <c r="A364" i="1" s="1"/>
  <c r="A452" i="1" s="1"/>
  <c r="A555" i="1" s="1"/>
  <c r="A209" i="1"/>
  <c r="A302" i="1" s="1"/>
  <c r="A365" i="1" s="1"/>
  <c r="A453" i="1" s="1"/>
  <c r="A556" i="1" s="1"/>
  <c r="A210" i="1"/>
  <c r="A303" i="1" s="1"/>
  <c r="A366" i="1" s="1"/>
  <c r="A454" i="1" s="1"/>
  <c r="A557" i="1" s="1"/>
  <c r="A194" i="1"/>
  <c r="A287" i="1" s="1"/>
  <c r="A350" i="1" s="1"/>
  <c r="A438" i="1" s="1"/>
  <c r="A541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8" i="1" l="1"/>
  <c r="J438" i="1" s="1"/>
  <c r="G541" i="1"/>
  <c r="I442" i="1"/>
  <c r="J442" i="1" s="1"/>
  <c r="G545" i="1"/>
  <c r="I545" i="1" s="1"/>
  <c r="J545" i="1" s="1"/>
  <c r="I446" i="1"/>
  <c r="J446" i="1" s="1"/>
  <c r="G549" i="1"/>
  <c r="I549" i="1" s="1"/>
  <c r="J549" i="1" s="1"/>
  <c r="I450" i="1"/>
  <c r="J450" i="1" s="1"/>
  <c r="G553" i="1"/>
  <c r="I553" i="1" s="1"/>
  <c r="J553" i="1" s="1"/>
  <c r="I454" i="1"/>
  <c r="J454" i="1" s="1"/>
  <c r="G557" i="1"/>
  <c r="I557" i="1" s="1"/>
  <c r="J557" i="1" s="1"/>
  <c r="I439" i="1"/>
  <c r="J439" i="1" s="1"/>
  <c r="G542" i="1"/>
  <c r="I542" i="1" s="1"/>
  <c r="J542" i="1" s="1"/>
  <c r="I443" i="1"/>
  <c r="J443" i="1" s="1"/>
  <c r="G546" i="1"/>
  <c r="I546" i="1" s="1"/>
  <c r="J546" i="1" s="1"/>
  <c r="I447" i="1"/>
  <c r="J447" i="1" s="1"/>
  <c r="G550" i="1"/>
  <c r="I550" i="1" s="1"/>
  <c r="J550" i="1" s="1"/>
  <c r="I451" i="1"/>
  <c r="J451" i="1" s="1"/>
  <c r="G554" i="1"/>
  <c r="I554" i="1" s="1"/>
  <c r="J554" i="1" s="1"/>
  <c r="I457" i="1"/>
  <c r="J457" i="1" s="1"/>
  <c r="G560" i="1"/>
  <c r="I560" i="1" s="1"/>
  <c r="J560" i="1" s="1"/>
  <c r="I440" i="1"/>
  <c r="J440" i="1" s="1"/>
  <c r="G543" i="1"/>
  <c r="I543" i="1" s="1"/>
  <c r="J543" i="1" s="1"/>
  <c r="I444" i="1"/>
  <c r="J444" i="1" s="1"/>
  <c r="G547" i="1"/>
  <c r="I547" i="1" s="1"/>
  <c r="J547" i="1" s="1"/>
  <c r="I448" i="1"/>
  <c r="J448" i="1" s="1"/>
  <c r="G551" i="1"/>
  <c r="I551" i="1" s="1"/>
  <c r="J551" i="1" s="1"/>
  <c r="I452" i="1"/>
  <c r="J452" i="1" s="1"/>
  <c r="G555" i="1"/>
  <c r="I555" i="1" s="1"/>
  <c r="J555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41" i="1"/>
  <c r="J441" i="1" s="1"/>
  <c r="G544" i="1"/>
  <c r="I544" i="1" s="1"/>
  <c r="J544" i="1" s="1"/>
  <c r="I445" i="1"/>
  <c r="J445" i="1" s="1"/>
  <c r="G548" i="1"/>
  <c r="I548" i="1" s="1"/>
  <c r="J548" i="1" s="1"/>
  <c r="I449" i="1"/>
  <c r="J449" i="1" s="1"/>
  <c r="G552" i="1"/>
  <c r="I552" i="1" s="1"/>
  <c r="J552" i="1" s="1"/>
  <c r="I453" i="1"/>
  <c r="J453" i="1" s="1"/>
  <c r="G556" i="1"/>
  <c r="I556" i="1" s="1"/>
  <c r="J556" i="1" s="1"/>
  <c r="I490" i="1"/>
  <c r="J490" i="1" s="1"/>
  <c r="G594" i="1"/>
  <c r="I594" i="1" s="1"/>
  <c r="J594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315" i="1" s="1"/>
  <c r="J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I297" i="1" s="1"/>
  <c r="J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339" i="1"/>
  <c r="J339" i="1" s="1"/>
  <c r="I307" i="1"/>
  <c r="J307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04" i="1" l="1"/>
  <c r="J204" i="1" s="1"/>
  <c r="I222" i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I38" i="1" s="1"/>
  <c r="J38" i="1" s="1"/>
  <c r="H37" i="1"/>
  <c r="I37" i="1" s="1"/>
  <c r="J37" i="1" s="1"/>
  <c r="H44" i="1"/>
  <c r="H43" i="1"/>
  <c r="I43" i="1" s="1"/>
  <c r="J43" i="1" s="1"/>
  <c r="H49" i="1"/>
  <c r="H61" i="1"/>
  <c r="H62" i="1"/>
  <c r="H60" i="1"/>
  <c r="H55" i="1"/>
  <c r="H56" i="1"/>
  <c r="H57" i="1"/>
  <c r="H58" i="1"/>
  <c r="H54" i="1"/>
  <c r="H41" i="1"/>
  <c r="H42" i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H26" i="1"/>
  <c r="H27" i="1"/>
  <c r="H28" i="1"/>
  <c r="H29" i="1"/>
  <c r="H30" i="1"/>
  <c r="H31" i="1"/>
  <c r="H32" i="1"/>
  <c r="H33" i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34" i="1" l="1"/>
  <c r="J34" i="1" s="1"/>
  <c r="I98" i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119" i="1" s="1"/>
  <c r="J119" i="1" s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120" i="1" s="1"/>
  <c r="J120" i="1" s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C541" i="1"/>
  <c r="H541" i="1" s="1"/>
  <c r="I541" i="1" s="1"/>
  <c r="J541" i="1" s="1"/>
</calcChain>
</file>

<file path=xl/sharedStrings.xml><?xml version="1.0" encoding="utf-8"?>
<sst xmlns="http://schemas.openxmlformats.org/spreadsheetml/2006/main" count="464" uniqueCount="109">
  <si>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</si>
  <si>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</si>
  <si>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</si>
  <si>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</si>
  <si>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</si>
  <si>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</si>
  <si>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</si>
  <si>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</si>
  <si>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</si>
  <si>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</si>
  <si>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</si>
  <si>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</si>
  <si>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</si>
  <si>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</si>
  <si>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</si>
  <si>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</si>
  <si>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</si>
  <si>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</si>
  <si>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</si>
  <si>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</si>
  <si>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</si>
  <si>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</si>
  <si>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</si>
  <si>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</si>
  <si>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</si>
  <si>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</si>
  <si>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</si>
  <si>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</si>
  <si>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</si>
  <si>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</si>
  <si>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</si>
  <si>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</si>
  <si>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</si>
  <si>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</si>
  <si>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</si>
  <si>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</si>
  <si>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</si>
  <si>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</si>
  <si>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</si>
  <si>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</si>
  <si>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</si>
  <si>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</si>
  <si>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</si>
  <si>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</si>
  <si>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</si>
  <si>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</si>
  <si>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</si>
  <si>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</si>
  <si>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</si>
  <si>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</si>
  <si>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</si>
  <si>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</si>
  <si>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</si>
  <si>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</si>
  <si>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</si>
  <si>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</si>
  <si>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</si>
  <si>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</si>
  <si>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</si>
  <si>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</si>
  <si>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</si>
  <si>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</si>
  <si>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</si>
  <si>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</si>
  <si>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</si>
  <si>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</si>
  <si>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</si>
  <si>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</si>
  <si>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</si>
  <si>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</si>
  <si>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</si>
  <si>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</si>
  <si>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</si>
  <si>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</si>
  <si>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</si>
  <si>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</si>
  <si>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</si>
  <si>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</si>
  <si>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</si>
  <si>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</si>
  <si>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</si>
  <si>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</si>
  <si>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</si>
  <si>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</si>
  <si>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 xml:space="preserve">بصل </t>
  </si>
  <si>
    <t>جدول يبين تطورات الأسعار الشهرية لشهر أوت 2015</t>
  </si>
  <si>
    <t>المعدلات المسجلة خلا ل أسابيع الشهر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</si>
  <si>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</si>
  <si>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</si>
  <si>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</si>
  <si>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</si>
  <si>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</si>
  <si>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باذنجان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</si>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</sst>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2" fontId="2" fillId="0" borderId="1" xfId="1" applyNumberForma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5" fontId="5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Border="1" applyAlignment="1">
      <alignment vertical="center" readingOrder="2"/>
    </xf>
    <xf numFmtId="2" fontId="5" fillId="2" borderId="1" xfId="1" applyNumberFormat="1" applyFont="1" applyFill="1" applyBorder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2" fillId="0" borderId="1" xfId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2" fillId="0" borderId="0" xfId="1" applyNumberFormat="1" applyFill="1" applyBorder="1"/>
    <xf numFmtId="0" fontId="2" fillId="0" borderId="0" xfId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2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 readingOrder="2"/>
    </xf>
    <xf numFmtId="0" fontId="4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Border="1" applyAlignment="1">
      <alignment horizontal="center" vertical="center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2" fillId="2" borderId="1" xfId="1" applyFill="1" applyBorder="1" applyAlignment="1">
      <alignment horizontal="right" vertical="center" wrapText="1"/>
    </xf>
    <xf numFmtId="0" fontId="2" fillId="2" borderId="1" xfId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readingOrder="2"/>
    </xf>
    <xf numFmtId="0" fontId="2" fillId="0" borderId="0" xfId="1" applyBorder="1" applyAlignment="1">
      <alignment horizontal="center" vertical="center"/>
    </xf>
    <xf numFmtId="0" fontId="10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3" fillId="4" borderId="0" xfId="1" applyFont="1" applyFill="1" applyBorder="1" applyAlignment="1">
      <alignment vertical="center" readingOrder="2"/>
    </xf>
    <xf numFmtId="0" fontId="0" fillId="4" borderId="0" xfId="0" applyFill="1"/>
    <xf numFmtId="0" fontId="5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11" fillId="4" borderId="0" xfId="0" applyFont="1" applyFill="1" applyBorder="1" applyAlignment="1">
      <alignment horizontal="center"/>
    </xf>
    <xf numFmtId="164" fontId="11" fillId="4" borderId="0" xfId="1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5" fillId="4" borderId="1" xfId="1" applyNumberFormat="1" applyFont="1" applyFill="1" applyBorder="1" applyAlignment="1">
      <alignment horizontal="center" vertical="center" readingOrder="2"/>
    </xf>
    <xf numFmtId="164" fontId="5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2" fillId="4" borderId="0" xfId="1" applyNumberFormat="1" applyFill="1" applyBorder="1" applyAlignment="1">
      <alignment horizontal="center" vertical="center" wrapText="1"/>
    </xf>
    <xf numFmtId="2" fontId="2" fillId="4" borderId="0" xfId="1" applyNumberFormat="1" applyFill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164" fontId="8" fillId="2" borderId="1" xfId="1" applyNumberFormat="1" applyFont="1" applyFill="1" applyBorder="1" applyAlignment="1">
      <alignment horizontal="right" vertical="center" readingOrder="2"/>
    </xf>
    <xf numFmtId="164" fontId="7" fillId="0" borderId="0" xfId="1" applyNumberFormat="1" applyFont="1" applyFill="1" applyBorder="1" applyAlignment="1">
      <alignment horizontal="right" vertical="center" wrapText="1" readingOrder="2"/>
    </xf>
    <xf numFmtId="164" fontId="8" fillId="0" borderId="0" xfId="1" applyNumberFormat="1" applyFont="1" applyFill="1" applyBorder="1" applyAlignment="1">
      <alignment horizontal="right" vertical="center" readingOrder="2"/>
    </xf>
    <xf numFmtId="164" fontId="8" fillId="4" borderId="0" xfId="1" applyNumberFormat="1" applyFont="1" applyFill="1" applyBorder="1" applyAlignment="1">
      <alignment horizontal="right" vertical="center" readingOrder="2"/>
    </xf>
    <xf numFmtId="2" fontId="1" fillId="0" borderId="1" xfId="1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5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164" fontId="6" fillId="0" borderId="8" xfId="1" applyNumberFormat="1" applyFont="1" applyFill="1" applyBorder="1" applyAlignment="1">
      <alignment horizontal="center" vertical="center" wrapText="1" readingOrder="2"/>
    </xf>
    <xf numFmtId="164" fontId="6" fillId="0" borderId="9" xfId="1" applyNumberFormat="1" applyFont="1" applyFill="1" applyBorder="1" applyAlignment="1">
      <alignment horizontal="center" vertical="center" wrapText="1" readingOrder="2"/>
    </xf>
    <xf numFmtId="164" fontId="6" fillId="0" borderId="11" xfId="1" applyNumberFormat="1" applyFont="1" applyFill="1" applyBorder="1" applyAlignment="1">
      <alignment horizontal="center" vertical="center" wrapText="1" readingOrder="2"/>
    </xf>
    <xf numFmtId="164" fontId="6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17" fillId="0" borderId="9" xfId="1" applyFont="1" applyBorder="1" applyAlignment="1">
      <alignment horizontal="center" vertical="center" readingOrder="2"/>
    </xf>
    <xf numFmtId="0" fontId="17" fillId="0" borderId="5" xfId="1" applyFont="1" applyBorder="1" applyAlignment="1">
      <alignment horizontal="center" vertical="center" readingOrder="2"/>
    </xf>
    <xf numFmtId="0" fontId="14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 readingOrder="2"/>
    </xf>
    <xf numFmtId="0" fontId="3" fillId="0" borderId="5" xfId="1" applyFont="1" applyBorder="1" applyAlignment="1">
      <alignment horizontal="center" vertical="center" readingOrder="2"/>
    </xf>
    <xf numFmtId="164" fontId="6" fillId="2" borderId="3" xfId="1" applyNumberFormat="1" applyFont="1" applyFill="1" applyBorder="1" applyAlignment="1">
      <alignment horizontal="center" vertical="center" wrapText="1" readingOrder="2"/>
    </xf>
    <xf numFmtId="164" fontId="6" fillId="2" borderId="7" xfId="1" applyNumberFormat="1" applyFont="1" applyFill="1" applyBorder="1" applyAlignment="1">
      <alignment horizontal="center" vertical="center" wrapText="1" readingOrder="2"/>
    </xf>
    <xf numFmtId="164" fontId="6" fillId="2" borderId="2" xfId="1" applyNumberFormat="1" applyFont="1" applyFill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6" fillId="0" borderId="6" xfId="0" applyFont="1" applyBorder="1" applyAlignment="1">
      <alignment horizontal="center" readingOrder="2"/>
    </xf>
    <xf numFmtId="0" fontId="16" fillId="0" borderId="5" xfId="1" applyFont="1" applyBorder="1" applyAlignment="1">
      <alignment horizontal="center" vertical="center" readingOrder="2"/>
    </xf>
    <xf numFmtId="0" fontId="10" fillId="0" borderId="5" xfId="1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readingOrder="2"/>
    </xf>
    <xf numFmtId="0" fontId="5" fillId="0" borderId="0" xfId="0" applyFont="1" applyAlignment="1">
      <alignment horizontal="center" vertical="center" textRotation="180"/>
    </xf>
    <xf numFmtId="0" fontId="3" fillId="0" borderId="0" xfId="1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5" fillId="2" borderId="1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readingOrder="2"/>
    </xf>
    <xf numFmtId="0" fontId="3" fillId="0" borderId="6" xfId="1" applyFont="1" applyBorder="1" applyAlignment="1">
      <alignment horizontal="center" vertical="center" readingOrder="2"/>
    </xf>
    <xf numFmtId="0" fontId="3" fillId="0" borderId="4" xfId="1" applyFont="1" applyBorder="1" applyAlignment="1">
      <alignment horizontal="center" vertical="center" readingOrder="2"/>
    </xf>
    <xf numFmtId="164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114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Feuil1!$C$10:$F$10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Feuil1!$C$17:$F$17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Feuil1!$C$23:$F$23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87520"/>
        <c:axId val="65389312"/>
      </c:lineChart>
      <c:catAx>
        <c:axId val="6538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65389312"/>
        <c:crosses val="autoZero"/>
        <c:auto val="1"/>
        <c:lblAlgn val="ctr"/>
        <c:lblOffset val="100"/>
        <c:noMultiLvlLbl val="0"/>
      </c:catAx>
      <c:valAx>
        <c:axId val="6538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38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Feuil1!$C$29:$F$29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Feuil1!$C$32:$F$32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56992"/>
        <c:axId val="65158528"/>
      </c:lineChart>
      <c:catAx>
        <c:axId val="651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65158528"/>
        <c:crosses val="autoZero"/>
        <c:auto val="1"/>
        <c:lblAlgn val="ctr"/>
        <c:lblOffset val="100"/>
        <c:noMultiLvlLbl val="0"/>
      </c:catAx>
      <c:valAx>
        <c:axId val="65158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15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8861E-2"/>
          <c:w val="0.62296862473780734"/>
          <c:h val="0.75480514302800916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Feuil1!$C$40:$F$40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96800"/>
        <c:axId val="65198336"/>
      </c:lineChart>
      <c:catAx>
        <c:axId val="6519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65198336"/>
        <c:crosses val="autoZero"/>
        <c:auto val="1"/>
        <c:lblAlgn val="ctr"/>
        <c:lblOffset val="100"/>
        <c:noMultiLvlLbl val="0"/>
      </c:catAx>
      <c:valAx>
        <c:axId val="65198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19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Feuil1!$C$57:$F$57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28384"/>
        <c:axId val="66529920"/>
      </c:lineChart>
      <c:catAx>
        <c:axId val="665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6529920"/>
        <c:crosses val="autoZero"/>
        <c:auto val="1"/>
        <c:lblAlgn val="ctr"/>
        <c:lblOffset val="100"/>
        <c:noMultiLvlLbl val="0"/>
      </c:catAx>
      <c:valAx>
        <c:axId val="6652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65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287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numRef>
              <c:f>Feuil1!$C$99:$F$99</c:f>
            </c:numRef>
          </c:cat>
          <c:val>
            <c:numRef>
              <c:f>Feuil1!$C$89:$F$89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numRef>
              <c:f>Feuil1!$C$99:$F$99</c:f>
            </c:numRef>
          </c:cat>
          <c:val>
            <c:numRef>
              <c:f>Feuil1!$C$97:$F$97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Feuil1!$C$99:$F$99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2672"/>
        <c:axId val="66574208"/>
      </c:lineChart>
      <c:catAx>
        <c:axId val="665726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66574208"/>
        <c:crosses val="autoZero"/>
        <c:auto val="1"/>
        <c:lblAlgn val="ctr"/>
        <c:lblOffset val="100"/>
        <c:noMultiLvlLbl val="0"/>
      </c:catAx>
      <c:valAx>
        <c:axId val="66574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657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Feuil1!$C$113:$F$113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47616"/>
        <c:axId val="72053504"/>
      </c:lineChart>
      <c:catAx>
        <c:axId val="720476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2053504"/>
        <c:crosses val="autoZero"/>
        <c:auto val="1"/>
        <c:lblAlgn val="ctr"/>
        <c:lblOffset val="100"/>
        <c:noMultiLvlLbl val="0"/>
      </c:catAx>
      <c:valAx>
        <c:axId val="7205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04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11"/>
          <c:y val="6.718089650558387E-2"/>
          <c:w val="0.59083114610673659"/>
          <c:h val="0.76085933702731756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Feuil1!$C$159:$F$159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71040"/>
        <c:axId val="72072576"/>
      </c:lineChart>
      <c:catAx>
        <c:axId val="720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72072576"/>
        <c:crosses val="autoZero"/>
        <c:auto val="1"/>
        <c:lblAlgn val="ctr"/>
        <c:lblOffset val="100"/>
        <c:noMultiLvlLbl val="0"/>
      </c:catAx>
      <c:valAx>
        <c:axId val="7207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07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158"/>
          <c:h val="0.76085933702731745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Feuil1!$C$168:$F$168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Feuil1!$C$170:$F$170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96"/>
        <c:axId val="71836032"/>
      </c:lineChart>
      <c:catAx>
        <c:axId val="7208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36032"/>
        <c:crosses val="autoZero"/>
        <c:auto val="1"/>
        <c:lblAlgn val="ctr"/>
        <c:lblOffset val="100"/>
        <c:noMultiLvlLbl val="0"/>
      </c:catAx>
      <c:valAx>
        <c:axId val="71836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08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Feuil1!$C$180:$F$180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3664"/>
        <c:axId val="71875200"/>
      </c:lineChart>
      <c:catAx>
        <c:axId val="718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75200"/>
        <c:crosses val="autoZero"/>
        <c:auto val="1"/>
        <c:lblAlgn val="ctr"/>
        <c:lblOffset val="100"/>
        <c:noMultiLvlLbl val="0"/>
      </c:catAx>
      <c:valAx>
        <c:axId val="71875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87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Feuil1!$C$197:$F$197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Feuil1!$C$206:$F$206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Feuil1!$C$207:$F$207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7088"/>
        <c:axId val="71898624"/>
      </c:lineChart>
      <c:catAx>
        <c:axId val="7189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71898624"/>
        <c:crosses val="autoZero"/>
        <c:auto val="1"/>
        <c:lblAlgn val="ctr"/>
        <c:lblOffset val="100"/>
        <c:noMultiLvlLbl val="0"/>
      </c:catAx>
      <c:valAx>
        <c:axId val="7189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89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Feuil1!$C$213:$F$213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3024"/>
        <c:axId val="72089984"/>
      </c:lineChart>
      <c:catAx>
        <c:axId val="7195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72089984"/>
        <c:crosses val="autoZero"/>
        <c:auto val="1"/>
        <c:lblAlgn val="ctr"/>
        <c:lblOffset val="100"/>
        <c:noMultiLvlLbl val="0"/>
      </c:catAx>
      <c:valAx>
        <c:axId val="7208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95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Feuil1!$C$225:$F$225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Feuil1!$C$226:$F$226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3424"/>
        <c:axId val="72104960"/>
      </c:lineChart>
      <c:catAx>
        <c:axId val="7210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2104960"/>
        <c:crosses val="autoZero"/>
        <c:auto val="1"/>
        <c:lblAlgn val="ctr"/>
        <c:lblOffset val="100"/>
        <c:noMultiLvlLbl val="0"/>
      </c:catAx>
      <c:valAx>
        <c:axId val="72104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10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8819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Feuil1!$C$246:$F$246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Feuil1!$C$247:$F$247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7632"/>
        <c:axId val="72144000"/>
      </c:lineChart>
      <c:catAx>
        <c:axId val="7211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2144000"/>
        <c:crosses val="autoZero"/>
        <c:auto val="1"/>
        <c:lblAlgn val="ctr"/>
        <c:lblOffset val="100"/>
        <c:noMultiLvlLbl val="0"/>
      </c:catAx>
      <c:valAx>
        <c:axId val="7214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11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Feuil1!$C$290:$F$290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Feuil1!$C$298:$F$298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Feuil1!$C$299:$F$299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7776"/>
        <c:axId val="72429568"/>
      </c:lineChart>
      <c:catAx>
        <c:axId val="724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72429568"/>
        <c:crosses val="autoZero"/>
        <c:auto val="1"/>
        <c:lblAlgn val="ctr"/>
        <c:lblOffset val="100"/>
        <c:noMultiLvlLbl val="0"/>
      </c:catAx>
      <c:valAx>
        <c:axId val="72429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42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69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Feuil1!$C$306:$F$306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Feuil1!$C$308:$F$308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Feuil1!$C$309:$F$309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5296"/>
        <c:axId val="72456832"/>
      </c:lineChart>
      <c:catAx>
        <c:axId val="7245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72456832"/>
        <c:crosses val="autoZero"/>
        <c:auto val="1"/>
        <c:lblAlgn val="ctr"/>
        <c:lblOffset val="100"/>
        <c:noMultiLvlLbl val="0"/>
      </c:catAx>
      <c:valAx>
        <c:axId val="72456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45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Feuil1!$C$318:$F$318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Feuil1!$C$321:$F$321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Feuil1!$C$323:$F$323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45792"/>
        <c:axId val="74147328"/>
      </c:lineChart>
      <c:catAx>
        <c:axId val="7414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74147328"/>
        <c:crosses val="autoZero"/>
        <c:auto val="1"/>
        <c:lblAlgn val="ctr"/>
        <c:lblOffset val="100"/>
        <c:noMultiLvlLbl val="0"/>
      </c:catAx>
      <c:valAx>
        <c:axId val="7414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14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Feuil1!$C$335:$F$335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6384"/>
        <c:axId val="74177920"/>
      </c:lineChart>
      <c:catAx>
        <c:axId val="7417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74177920"/>
        <c:crosses val="autoZero"/>
        <c:auto val="1"/>
        <c:lblAlgn val="ctr"/>
        <c:lblOffset val="100"/>
        <c:noMultiLvlLbl val="0"/>
      </c:catAx>
      <c:valAx>
        <c:axId val="74177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17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Feuil1!$C$401:$F$401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99040"/>
        <c:axId val="74200576"/>
      </c:lineChart>
      <c:catAx>
        <c:axId val="7419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74200576"/>
        <c:crosses val="autoZero"/>
        <c:auto val="1"/>
        <c:lblAlgn val="ctr"/>
        <c:lblOffset val="100"/>
        <c:noMultiLvlLbl val="0"/>
      </c:catAx>
      <c:valAx>
        <c:axId val="7420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19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Feuil1!$C$441:$F$441</c:f>
              <c:numCache>
                <c:formatCode>0.00</c:formatCode>
                <c:ptCount val="4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Feuil1!$C$449:$F$449</c:f>
              <c:numCache>
                <c:formatCode>0.00</c:formatCode>
                <c:ptCount val="4"/>
                <c:pt idx="0">
                  <c:v>190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</c:numCache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Feuil1!$C$453:$F$453</c:f>
              <c:numCache>
                <c:formatCode>0.00</c:formatCode>
                <c:ptCount val="4"/>
                <c:pt idx="0">
                  <c:v>85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22208"/>
        <c:axId val="74232192"/>
      </c:lineChart>
      <c:catAx>
        <c:axId val="7422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74232192"/>
        <c:crosses val="autoZero"/>
        <c:auto val="1"/>
        <c:lblAlgn val="ctr"/>
        <c:lblOffset val="100"/>
        <c:noMultiLvlLbl val="0"/>
      </c:catAx>
      <c:valAx>
        <c:axId val="7423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2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Feuil1!$C$457:$F$457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Feuil1!$C$458:$F$458</c:f>
              <c:numCache>
                <c:formatCode>0.00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35</c:v>
                </c:pt>
                <c:pt idx="3">
                  <c:v>30</c:v>
                </c:pt>
              </c:numCache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Feuil1!$C$462:$F$462</c:f>
              <c:numCache>
                <c:formatCode>0.00</c:formatCode>
                <c:ptCount val="4"/>
                <c:pt idx="0">
                  <c:v>118.33</c:v>
                </c:pt>
                <c:pt idx="1">
                  <c:v>106.67</c:v>
                </c:pt>
                <c:pt idx="2">
                  <c:v>81.67</c:v>
                </c:pt>
                <c:pt idx="3">
                  <c:v>93.33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8016"/>
        <c:axId val="80359808"/>
      </c:lineChart>
      <c:catAx>
        <c:axId val="803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0359808"/>
        <c:crosses val="autoZero"/>
        <c:auto val="1"/>
        <c:lblAlgn val="ctr"/>
        <c:lblOffset val="100"/>
        <c:noMultiLvlLbl val="0"/>
      </c:catAx>
      <c:valAx>
        <c:axId val="80359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35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Feuil1!$C$474:$F$474</c:f>
              <c:numCache>
                <c:formatCode>0.00</c:formatCode>
                <c:ptCount val="4"/>
                <c:pt idx="0">
                  <c:v>251.67</c:v>
                </c:pt>
                <c:pt idx="1">
                  <c:v>245</c:v>
                </c:pt>
                <c:pt idx="2">
                  <c:v>260</c:v>
                </c:pt>
                <c:pt idx="3">
                  <c:v>263.33</c:v>
                </c:pt>
              </c:numCache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Feuil1!$C$476:$F$476</c:f>
              <c:numCache>
                <c:formatCode>0.00</c:formatCode>
                <c:ptCount val="4"/>
                <c:pt idx="0">
                  <c:v>151.66999999999999</c:v>
                </c:pt>
                <c:pt idx="1">
                  <c:v>150</c:v>
                </c:pt>
                <c:pt idx="2">
                  <c:v>150</c:v>
                </c:pt>
                <c:pt idx="3">
                  <c:v>186.67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Feuil1!$C$477:$F$477</c:f>
              <c:numCache>
                <c:formatCode>0.00</c:formatCode>
                <c:ptCount val="4"/>
                <c:pt idx="0">
                  <c:v>126.67</c:v>
                </c:pt>
                <c:pt idx="1">
                  <c:v>130</c:v>
                </c:pt>
                <c:pt idx="2">
                  <c:v>128.33000000000001</c:v>
                </c:pt>
                <c:pt idx="3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5536"/>
        <c:axId val="80387072"/>
      </c:lineChart>
      <c:catAx>
        <c:axId val="8038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0387072"/>
        <c:crosses val="autoZero"/>
        <c:auto val="1"/>
        <c:lblAlgn val="ctr"/>
        <c:lblOffset val="100"/>
        <c:noMultiLvlLbl val="0"/>
      </c:catAx>
      <c:valAx>
        <c:axId val="8038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38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Feuil1!$C$486:$F$486</c:f>
              <c:numCache>
                <c:formatCode>0.00</c:formatCode>
                <c:ptCount val="4"/>
                <c:pt idx="0">
                  <c:v>360</c:v>
                </c:pt>
                <c:pt idx="1">
                  <c:v>313.33</c:v>
                </c:pt>
                <c:pt idx="2">
                  <c:v>286.67</c:v>
                </c:pt>
                <c:pt idx="3">
                  <c:v>280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Feuil1!$C$487:$F$487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296.67</c:v>
                </c:pt>
                <c:pt idx="3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07936"/>
        <c:axId val="81474688"/>
      </c:lineChart>
      <c:catAx>
        <c:axId val="8040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1474688"/>
        <c:crosses val="autoZero"/>
        <c:auto val="1"/>
        <c:lblAlgn val="ctr"/>
        <c:lblOffset val="100"/>
        <c:noMultiLvlLbl val="0"/>
      </c:catAx>
      <c:valAx>
        <c:axId val="8147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0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Feuil1!$C$552:$F$552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Feuil1!$C$553:$F$553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Feuil1!$C$556:$F$556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2224"/>
        <c:axId val="81494016"/>
      </c:lineChart>
      <c:catAx>
        <c:axId val="8149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1494016"/>
        <c:crosses val="autoZero"/>
        <c:auto val="1"/>
        <c:lblAlgn val="ctr"/>
        <c:lblOffset val="100"/>
        <c:noMultiLvlLbl val="0"/>
      </c:catAx>
      <c:valAx>
        <c:axId val="81494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49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39E-2"/>
          <c:w val="0.64201950819977305"/>
          <c:h val="0.79096697445193442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Feuil1!$C$562:$F$562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Feuil1!$C$567:$F$567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Feuil1!$C$569:$F$569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6416"/>
        <c:axId val="81517952"/>
      </c:lineChart>
      <c:catAx>
        <c:axId val="8151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517952"/>
        <c:crosses val="autoZero"/>
        <c:auto val="1"/>
        <c:lblAlgn val="ctr"/>
        <c:lblOffset val="100"/>
        <c:noMultiLvlLbl val="0"/>
      </c:catAx>
      <c:valAx>
        <c:axId val="8151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51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14E-2"/>
          <c:y val="5.976552930883642E-2"/>
          <c:w val="0.75198112126340766"/>
          <c:h val="0.78477340332458467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Feuil1!$C$576:$F$576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Feuil1!$C$579:$F$579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Feuil1!$C$580:$F$580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21760"/>
        <c:axId val="81623296"/>
      </c:lineChart>
      <c:catAx>
        <c:axId val="8162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1623296"/>
        <c:crosses val="autoZero"/>
        <c:auto val="1"/>
        <c:lblAlgn val="ctr"/>
        <c:lblOffset val="100"/>
        <c:noMultiLvlLbl val="0"/>
      </c:catAx>
      <c:valAx>
        <c:axId val="81623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2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Feuil1!$C$590:$F$590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Feuil1!$C$591:$F$591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8256"/>
        <c:axId val="81654144"/>
      </c:lineChart>
      <c:catAx>
        <c:axId val="8164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54144"/>
        <c:crosses val="autoZero"/>
        <c:auto val="1"/>
        <c:lblAlgn val="ctr"/>
        <c:lblOffset val="100"/>
        <c:noMultiLvlLbl val="0"/>
      </c:catAx>
      <c:valAx>
        <c:axId val="81654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4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566">
          <cell r="C566">
            <v>900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5"/>
  <sheetViews>
    <sheetView rightToLeft="1" tabSelected="1" topLeftCell="A2014" workbookViewId="0">
      <selection activeCell="A533" sqref="A533:XFD1875"/>
    </sheetView>
  </sheetViews>
  <sheetFormatPr baseColWidth="10" defaultRowHeight="15"/>
  <cols>
    <col min="1" max="1" width="17.7109375" style="87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8.5703125" customWidth="1"/>
    <col min="10" max="10" width="8.7109375" customWidth="1"/>
    <col min="11" max="11" width="10.5703125" customWidth="1"/>
  </cols>
  <sheetData>
    <row r="1" spans="1:19" ht="18.75" hidden="1">
      <c r="B1" s="136" t="s">
        <v>80</v>
      </c>
      <c r="C1" s="136"/>
      <c r="D1" s="136"/>
      <c r="E1" s="136"/>
      <c r="F1" s="136"/>
      <c r="G1" s="136"/>
      <c r="H1" s="136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15" t="s">
        <v>1</v>
      </c>
      <c r="B3" s="115" t="s">
        <v>57</v>
      </c>
      <c r="C3" s="137" t="s">
        <v>58</v>
      </c>
      <c r="D3" s="137"/>
      <c r="E3" s="137"/>
      <c r="F3" s="137"/>
      <c r="G3" s="137" t="s">
        <v>59</v>
      </c>
      <c r="H3" s="137"/>
      <c r="I3" s="137" t="s">
        <v>60</v>
      </c>
      <c r="J3" s="137"/>
      <c r="K3" s="56"/>
      <c r="L3" s="4"/>
      <c r="M3" s="4"/>
      <c r="N3" s="4"/>
      <c r="O3" s="4"/>
      <c r="P3" s="4"/>
      <c r="Q3" s="4"/>
      <c r="R3" s="4"/>
      <c r="S3" s="135"/>
    </row>
    <row r="4" spans="1:19" ht="30" hidden="1">
      <c r="A4" s="116"/>
      <c r="B4" s="116"/>
      <c r="C4" s="11" t="s">
        <v>2</v>
      </c>
      <c r="D4" s="11" t="s">
        <v>3</v>
      </c>
      <c r="E4" s="11" t="s">
        <v>4</v>
      </c>
      <c r="F4" s="11" t="s">
        <v>5</v>
      </c>
      <c r="G4" s="138" t="s">
        <v>6</v>
      </c>
      <c r="H4" s="139" t="s">
        <v>64</v>
      </c>
      <c r="I4" s="143" t="s">
        <v>61</v>
      </c>
      <c r="J4" s="143" t="s">
        <v>62</v>
      </c>
      <c r="K4" s="57"/>
      <c r="S4" s="135"/>
    </row>
    <row r="5" spans="1:19" ht="15" hidden="1" customHeight="1">
      <c r="A5" s="117"/>
      <c r="B5" s="117"/>
      <c r="C5" s="3" t="s">
        <v>7</v>
      </c>
      <c r="D5" s="3" t="s">
        <v>7</v>
      </c>
      <c r="E5" s="3" t="s">
        <v>7</v>
      </c>
      <c r="F5" s="3" t="s">
        <v>7</v>
      </c>
      <c r="G5" s="138"/>
      <c r="H5" s="139"/>
      <c r="I5" s="143"/>
      <c r="J5" s="143"/>
      <c r="K5" s="57"/>
      <c r="S5" s="135"/>
    </row>
    <row r="6" spans="1:19" s="9" customFormat="1" hidden="1">
      <c r="A6" s="100" t="s">
        <v>63</v>
      </c>
      <c r="B6" s="101"/>
      <c r="C6" s="101"/>
      <c r="D6" s="101"/>
      <c r="E6" s="101"/>
      <c r="F6" s="101"/>
      <c r="G6" s="101"/>
      <c r="H6" s="101"/>
      <c r="I6" s="101"/>
      <c r="J6" s="101"/>
      <c r="K6" s="58"/>
      <c r="S6" s="135"/>
    </row>
    <row r="7" spans="1:19" ht="20.100000000000001" hidden="1" customHeight="1">
      <c r="A7" s="38" t="s">
        <v>8</v>
      </c>
      <c r="B7" s="104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2"/>
      <c r="S7" s="135"/>
    </row>
    <row r="8" spans="1:19" ht="20.100000000000001" hidden="1" customHeight="1">
      <c r="A8" s="38" t="s">
        <v>9</v>
      </c>
      <c r="B8" s="105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2"/>
      <c r="S8" s="135"/>
    </row>
    <row r="9" spans="1:19" ht="20.100000000000001" hidden="1" customHeight="1">
      <c r="A9" s="38" t="s">
        <v>10</v>
      </c>
      <c r="B9" s="105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2"/>
      <c r="S9" s="135"/>
    </row>
    <row r="10" spans="1:19" ht="20.100000000000001" hidden="1" customHeight="1">
      <c r="A10" s="38" t="s">
        <v>11</v>
      </c>
      <c r="B10" s="106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2"/>
      <c r="S10" s="20"/>
    </row>
    <row r="11" spans="1:19" ht="27.75" hidden="1" customHeight="1">
      <c r="A11" s="38" t="s">
        <v>12</v>
      </c>
      <c r="B11" s="107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2"/>
      <c r="S11" s="20"/>
    </row>
    <row r="12" spans="1:19" ht="27.75" hidden="1" customHeight="1">
      <c r="A12" s="38" t="s">
        <v>13</v>
      </c>
      <c r="B12" s="108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2"/>
      <c r="S12" s="135"/>
    </row>
    <row r="13" spans="1:19" ht="27" hidden="1" customHeight="1">
      <c r="A13" s="88" t="s">
        <v>14</v>
      </c>
      <c r="B13" s="109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2"/>
      <c r="S13" s="135"/>
    </row>
    <row r="14" spans="1:19" ht="20.100000000000001" hidden="1" customHeight="1">
      <c r="A14" s="38" t="s">
        <v>15</v>
      </c>
      <c r="B14" s="97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2"/>
      <c r="S14" s="135"/>
    </row>
    <row r="15" spans="1:19" ht="27.75" hidden="1" customHeight="1">
      <c r="A15" s="38" t="s">
        <v>16</v>
      </c>
      <c r="B15" s="97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2"/>
      <c r="S15" s="135"/>
    </row>
    <row r="16" spans="1:19" ht="20.100000000000001" hidden="1" customHeight="1">
      <c r="A16" s="38" t="s">
        <v>17</v>
      </c>
      <c r="B16" s="60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2"/>
      <c r="S16" s="135"/>
    </row>
    <row r="17" spans="1:20" ht="20.100000000000001" hidden="1" customHeight="1">
      <c r="A17" s="38" t="s">
        <v>18</v>
      </c>
      <c r="B17" s="60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2"/>
    </row>
    <row r="18" spans="1:20" ht="20.100000000000001" hidden="1" customHeight="1">
      <c r="A18" s="38" t="s">
        <v>19</v>
      </c>
      <c r="B18" s="104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2"/>
      <c r="S18" s="20"/>
    </row>
    <row r="19" spans="1:20" ht="20.100000000000001" hidden="1" customHeight="1">
      <c r="A19" s="38" t="s">
        <v>20</v>
      </c>
      <c r="B19" s="105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2"/>
      <c r="M19" s="134" t="s">
        <v>78</v>
      </c>
      <c r="N19" s="134"/>
      <c r="O19" s="134"/>
      <c r="P19" s="134"/>
      <c r="Q19" s="134"/>
      <c r="R19" s="134"/>
      <c r="S19" s="4"/>
      <c r="T19" s="4"/>
    </row>
    <row r="20" spans="1:20" ht="20.100000000000001" hidden="1" customHeight="1">
      <c r="A20" s="38" t="s">
        <v>21</v>
      </c>
      <c r="B20" s="105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2"/>
      <c r="S20" s="135" t="s">
        <v>79</v>
      </c>
    </row>
    <row r="21" spans="1:20" ht="20.100000000000001" hidden="1" customHeight="1">
      <c r="A21" s="38" t="s">
        <v>22</v>
      </c>
      <c r="B21" s="105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2"/>
      <c r="S21" s="135"/>
    </row>
    <row r="22" spans="1:20" ht="20.100000000000001" hidden="1" customHeight="1">
      <c r="A22" s="38" t="s">
        <v>23</v>
      </c>
      <c r="B22" s="105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2"/>
      <c r="S22" s="135"/>
    </row>
    <row r="23" spans="1:20" ht="31.5" hidden="1" customHeight="1">
      <c r="A23" s="38" t="s">
        <v>24</v>
      </c>
      <c r="B23" s="106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2"/>
      <c r="S23" s="135"/>
    </row>
    <row r="24" spans="1:20" ht="20.100000000000001" hidden="1" customHeight="1">
      <c r="A24" s="132" t="s">
        <v>65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43"/>
      <c r="S24" s="135"/>
    </row>
    <row r="25" spans="1:20" ht="20.100000000000001" hidden="1" customHeight="1">
      <c r="A25" s="89" t="s">
        <v>25</v>
      </c>
      <c r="B25" s="97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2"/>
      <c r="S25" s="135"/>
    </row>
    <row r="26" spans="1:20" ht="20.100000000000001" hidden="1" customHeight="1">
      <c r="A26" s="89" t="s">
        <v>26</v>
      </c>
      <c r="B26" s="97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2"/>
      <c r="S26" s="135"/>
    </row>
    <row r="27" spans="1:20" ht="20.100000000000001" hidden="1" customHeight="1">
      <c r="A27" s="89" t="s">
        <v>27</v>
      </c>
      <c r="B27" s="97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2"/>
      <c r="S27" s="135"/>
    </row>
    <row r="28" spans="1:20" ht="20.100000000000001" hidden="1" customHeight="1">
      <c r="A28" s="89" t="s">
        <v>28</v>
      </c>
      <c r="B28" s="97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2"/>
      <c r="S28" s="135"/>
    </row>
    <row r="29" spans="1:20" ht="20.100000000000001" hidden="1" customHeight="1">
      <c r="A29" s="89" t="s">
        <v>29</v>
      </c>
      <c r="B29" s="97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2"/>
      <c r="S29" s="135" t="s">
        <v>79</v>
      </c>
    </row>
    <row r="30" spans="1:20" ht="20.100000000000001" hidden="1" customHeight="1">
      <c r="A30" s="89" t="s">
        <v>30</v>
      </c>
      <c r="B30" s="97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2"/>
      <c r="S30" s="135"/>
    </row>
    <row r="31" spans="1:20" ht="20.100000000000001" hidden="1" customHeight="1">
      <c r="A31" s="89" t="s">
        <v>31</v>
      </c>
      <c r="B31" s="97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2"/>
      <c r="S31" s="135"/>
    </row>
    <row r="32" spans="1:20" ht="20.100000000000001" hidden="1" customHeight="1">
      <c r="A32" s="89" t="s">
        <v>32</v>
      </c>
      <c r="B32" s="97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2"/>
      <c r="S32" s="135"/>
    </row>
    <row r="33" spans="1:19" ht="20.100000000000001" hidden="1" customHeight="1">
      <c r="A33" s="89" t="s">
        <v>33</v>
      </c>
      <c r="B33" s="97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2"/>
      <c r="S33" s="135"/>
    </row>
    <row r="34" spans="1:19" ht="20.100000000000001" hidden="1" customHeight="1">
      <c r="A34" s="89" t="s">
        <v>34</v>
      </c>
      <c r="B34" s="97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2"/>
      <c r="S34" s="135"/>
    </row>
    <row r="35" spans="1:19" ht="20.100000000000001" hidden="1" customHeight="1">
      <c r="A35" s="89" t="s">
        <v>35</v>
      </c>
      <c r="B35" s="97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2"/>
      <c r="S35" s="135"/>
    </row>
    <row r="36" spans="1:19" ht="20.100000000000001" hidden="1" customHeight="1">
      <c r="A36" s="89" t="s">
        <v>36</v>
      </c>
      <c r="B36" s="97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2"/>
      <c r="S36" s="135"/>
    </row>
    <row r="37" spans="1:19" ht="20.100000000000001" hidden="1" customHeight="1">
      <c r="A37" s="89" t="s">
        <v>37</v>
      </c>
      <c r="B37" s="97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2"/>
      <c r="S37" s="135"/>
    </row>
    <row r="38" spans="1:19" ht="20.100000000000001" hidden="1" customHeight="1">
      <c r="A38" s="89" t="s">
        <v>38</v>
      </c>
      <c r="B38" s="97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2"/>
      <c r="S38" s="135"/>
    </row>
    <row r="39" spans="1:19" ht="30" hidden="1" customHeight="1">
      <c r="A39" s="114" t="s">
        <v>69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33"/>
      <c r="S39" s="135" t="s">
        <v>79</v>
      </c>
    </row>
    <row r="40" spans="1:19" ht="20.100000000000001" hidden="1" customHeight="1">
      <c r="A40" s="90" t="s">
        <v>39</v>
      </c>
      <c r="B40" s="104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2"/>
      <c r="S40" s="135"/>
    </row>
    <row r="41" spans="1:19" ht="20.100000000000001" hidden="1" customHeight="1">
      <c r="A41" s="90" t="s">
        <v>40</v>
      </c>
      <c r="B41" s="105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2"/>
      <c r="S41" s="135"/>
    </row>
    <row r="42" spans="1:19" ht="20.100000000000001" hidden="1" customHeight="1">
      <c r="A42" s="90" t="s">
        <v>41</v>
      </c>
      <c r="B42" s="105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2"/>
      <c r="S42" s="135"/>
    </row>
    <row r="43" spans="1:19" ht="20.100000000000001" hidden="1" customHeight="1">
      <c r="A43" s="90" t="s">
        <v>42</v>
      </c>
      <c r="B43" s="105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2"/>
      <c r="S43" s="135"/>
    </row>
    <row r="44" spans="1:19" ht="20.100000000000001" hidden="1" customHeight="1">
      <c r="A44" s="90" t="s">
        <v>43</v>
      </c>
      <c r="B44" s="105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4"/>
      <c r="S44" s="135"/>
    </row>
    <row r="45" spans="1:19" ht="20.100000000000001" hidden="1" customHeight="1">
      <c r="A45" s="90" t="s">
        <v>44</v>
      </c>
      <c r="B45" s="105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4"/>
      <c r="S45" s="135"/>
    </row>
    <row r="46" spans="1:19" ht="20.100000000000001" hidden="1" customHeight="1">
      <c r="A46" s="90" t="s">
        <v>45</v>
      </c>
      <c r="B46" s="105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4"/>
      <c r="S46" s="135"/>
    </row>
    <row r="47" spans="1:19" ht="20.100000000000001" hidden="1" customHeight="1">
      <c r="A47" s="90" t="s">
        <v>46</v>
      </c>
      <c r="B47" s="105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4"/>
      <c r="S47" s="135"/>
    </row>
    <row r="48" spans="1:19" ht="20.100000000000001" hidden="1" customHeight="1">
      <c r="A48" s="90" t="s">
        <v>47</v>
      </c>
      <c r="B48" s="105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4"/>
      <c r="S48" s="135"/>
    </row>
    <row r="49" spans="1:19" ht="20.100000000000001" hidden="1" customHeight="1">
      <c r="A49" s="90" t="s">
        <v>48</v>
      </c>
      <c r="B49" s="105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4"/>
      <c r="S49" s="135" t="s">
        <v>79</v>
      </c>
    </row>
    <row r="50" spans="1:19" ht="20.100000000000001" hidden="1" customHeight="1">
      <c r="A50" s="90" t="s">
        <v>49</v>
      </c>
      <c r="B50" s="105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4"/>
      <c r="S50" s="135"/>
    </row>
    <row r="51" spans="1:19" ht="20.100000000000001" hidden="1" customHeight="1">
      <c r="A51" s="90" t="s">
        <v>50</v>
      </c>
      <c r="B51" s="105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4"/>
      <c r="S51" s="135"/>
    </row>
    <row r="52" spans="1:19" ht="20.100000000000001" hidden="1" customHeight="1">
      <c r="A52" s="90" t="s">
        <v>51</v>
      </c>
      <c r="B52" s="106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2"/>
      <c r="S52" s="135"/>
    </row>
    <row r="53" spans="1:19" ht="20.100000000000001" hidden="1" customHeight="1">
      <c r="A53" s="141" t="s">
        <v>81</v>
      </c>
      <c r="B53" s="141"/>
      <c r="C53" s="141"/>
      <c r="D53" s="141"/>
      <c r="E53" s="141"/>
      <c r="F53" s="141"/>
      <c r="G53" s="141"/>
      <c r="H53" s="141"/>
      <c r="I53" s="141"/>
      <c r="J53" s="142"/>
      <c r="K53" s="33"/>
      <c r="S53" s="135"/>
    </row>
    <row r="54" spans="1:19" ht="20.100000000000001" hidden="1" customHeight="1">
      <c r="A54" s="90" t="s">
        <v>52</v>
      </c>
      <c r="B54" s="97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2"/>
      <c r="S54" s="135"/>
    </row>
    <row r="55" spans="1:19" ht="20.100000000000001" hidden="1" customHeight="1">
      <c r="A55" s="90" t="s">
        <v>53</v>
      </c>
      <c r="B55" s="97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2"/>
      <c r="S55" s="135"/>
    </row>
    <row r="56" spans="1:19" ht="28.5" hidden="1" customHeight="1">
      <c r="A56" s="23" t="s">
        <v>54</v>
      </c>
      <c r="B56" s="97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2"/>
      <c r="S56" s="135"/>
    </row>
    <row r="57" spans="1:19" ht="20.100000000000001" hidden="1" customHeight="1">
      <c r="A57" s="90" t="s">
        <v>55</v>
      </c>
      <c r="B57" s="97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2"/>
      <c r="S57" s="135"/>
    </row>
    <row r="58" spans="1:19" ht="42.75" hidden="1" customHeight="1">
      <c r="A58" s="90" t="s">
        <v>56</v>
      </c>
      <c r="B58" s="61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2"/>
      <c r="S58" s="59"/>
    </row>
    <row r="59" spans="1:19" ht="20.100000000000001" hidden="1" customHeight="1">
      <c r="A59" s="140" t="s">
        <v>70</v>
      </c>
      <c r="B59" s="140"/>
      <c r="C59" s="140"/>
      <c r="D59" s="140"/>
      <c r="E59" s="140"/>
      <c r="F59" s="140"/>
      <c r="G59" s="140"/>
      <c r="H59" s="140"/>
    </row>
    <row r="60" spans="1:19" ht="20.100000000000001" hidden="1" customHeight="1">
      <c r="A60" s="90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2"/>
    </row>
    <row r="61" spans="1:19" ht="20.100000000000001" hidden="1" customHeight="1">
      <c r="A61" s="90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2"/>
    </row>
    <row r="62" spans="1:19" ht="20.100000000000001" hidden="1" customHeight="1">
      <c r="A62" s="90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2"/>
    </row>
    <row r="63" spans="1:19" hidden="1"/>
    <row r="64" spans="1:19" hidden="1"/>
    <row r="65" spans="1:12" ht="18.75" hidden="1">
      <c r="B65" s="136" t="s">
        <v>83</v>
      </c>
      <c r="C65" s="136"/>
      <c r="D65" s="136"/>
      <c r="E65" s="136"/>
      <c r="F65" s="136"/>
      <c r="G65" s="136"/>
      <c r="H65" s="136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0"/>
      <c r="L66" s="51"/>
    </row>
    <row r="67" spans="1:12" hidden="1">
      <c r="A67" s="115" t="s">
        <v>1</v>
      </c>
      <c r="B67" s="115" t="s">
        <v>57</v>
      </c>
      <c r="C67" s="137" t="s">
        <v>58</v>
      </c>
      <c r="D67" s="137"/>
      <c r="E67" s="137"/>
      <c r="F67" s="137"/>
      <c r="G67" s="137" t="s">
        <v>59</v>
      </c>
      <c r="H67" s="137"/>
      <c r="I67" s="137" t="s">
        <v>60</v>
      </c>
      <c r="J67" s="137"/>
      <c r="K67" s="52"/>
      <c r="L67" s="51"/>
    </row>
    <row r="68" spans="1:12" ht="30" hidden="1">
      <c r="A68" s="116"/>
      <c r="B68" s="116"/>
      <c r="C68" s="11" t="s">
        <v>2</v>
      </c>
      <c r="D68" s="11" t="s">
        <v>3</v>
      </c>
      <c r="E68" s="11" t="s">
        <v>4</v>
      </c>
      <c r="F68" s="11" t="s">
        <v>5</v>
      </c>
      <c r="G68" s="138" t="s">
        <v>6</v>
      </c>
      <c r="H68" s="139" t="s">
        <v>64</v>
      </c>
      <c r="I68" s="143" t="s">
        <v>61</v>
      </c>
      <c r="J68" s="143" t="s">
        <v>62</v>
      </c>
      <c r="K68" s="53"/>
      <c r="L68" s="51"/>
    </row>
    <row r="69" spans="1:12" hidden="1">
      <c r="A69" s="117"/>
      <c r="B69" s="117"/>
      <c r="C69" s="3" t="s">
        <v>7</v>
      </c>
      <c r="D69" s="3" t="s">
        <v>7</v>
      </c>
      <c r="E69" s="3" t="s">
        <v>7</v>
      </c>
      <c r="F69" s="3" t="s">
        <v>7</v>
      </c>
      <c r="G69" s="138"/>
      <c r="H69" s="139"/>
      <c r="I69" s="143"/>
      <c r="J69" s="143"/>
      <c r="K69" s="53"/>
      <c r="L69" s="51"/>
    </row>
    <row r="70" spans="1:12" hidden="1">
      <c r="A70" s="100" t="s">
        <v>63</v>
      </c>
      <c r="B70" s="101"/>
      <c r="C70" s="101"/>
      <c r="D70" s="101"/>
      <c r="E70" s="101"/>
      <c r="F70" s="101"/>
      <c r="G70" s="101"/>
      <c r="H70" s="101"/>
      <c r="I70" s="101"/>
      <c r="J70" s="101"/>
      <c r="K70" s="54"/>
      <c r="L70" s="51"/>
    </row>
    <row r="71" spans="1:12" hidden="1">
      <c r="A71" s="38" t="e">
        <f>#REF!</f>
        <v>#REF!</v>
      </c>
      <c r="B71" s="104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2"/>
    </row>
    <row r="72" spans="1:12" ht="15" hidden="1" customHeight="1">
      <c r="A72" s="38" t="e">
        <f>#REF!</f>
        <v>#REF!</v>
      </c>
      <c r="B72" s="105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2"/>
    </row>
    <row r="73" spans="1:12" hidden="1">
      <c r="A73" s="38" t="e">
        <f>#REF!</f>
        <v>#REF!</v>
      </c>
      <c r="B73" s="105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2"/>
    </row>
    <row r="74" spans="1:12" hidden="1">
      <c r="A74" s="38" t="e">
        <f>#REF!</f>
        <v>#REF!</v>
      </c>
      <c r="B74" s="106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2"/>
    </row>
    <row r="75" spans="1:12" ht="30" hidden="1">
      <c r="A75" s="38" t="e">
        <f>#REF!</f>
        <v>#REF!</v>
      </c>
      <c r="B75" s="107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2"/>
    </row>
    <row r="76" spans="1:12" ht="30" hidden="1">
      <c r="A76" s="38" t="e">
        <f>#REF!</f>
        <v>#REF!</v>
      </c>
      <c r="B76" s="108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2"/>
    </row>
    <row r="77" spans="1:12" ht="30" hidden="1">
      <c r="A77" s="38" t="e">
        <f>#REF!</f>
        <v>#REF!</v>
      </c>
      <c r="B77" s="109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2"/>
    </row>
    <row r="78" spans="1:12" hidden="1">
      <c r="A78" s="38" t="e">
        <f>#REF!</f>
        <v>#REF!</v>
      </c>
      <c r="B78" s="97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2"/>
    </row>
    <row r="79" spans="1:12" ht="30" hidden="1">
      <c r="A79" s="38" t="e">
        <f>#REF!</f>
        <v>#REF!</v>
      </c>
      <c r="B79" s="97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2"/>
    </row>
    <row r="80" spans="1:12" hidden="1">
      <c r="A80" s="38" t="e">
        <f>#REF!</f>
        <v>#REF!</v>
      </c>
      <c r="B80" s="60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2"/>
    </row>
    <row r="81" spans="1:19" hidden="1">
      <c r="A81" s="38" t="e">
        <f>#REF!</f>
        <v>#REF!</v>
      </c>
      <c r="B81" s="60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2"/>
    </row>
    <row r="82" spans="1:19" hidden="1">
      <c r="A82" s="38" t="e">
        <f>#REF!</f>
        <v>#REF!</v>
      </c>
      <c r="B82" s="104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2"/>
    </row>
    <row r="83" spans="1:19" hidden="1">
      <c r="A83" s="38" t="e">
        <f>#REF!</f>
        <v>#REF!</v>
      </c>
      <c r="B83" s="105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2"/>
    </row>
    <row r="84" spans="1:19" hidden="1">
      <c r="A84" s="38" t="e">
        <f>#REF!</f>
        <v>#REF!</v>
      </c>
      <c r="B84" s="105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2"/>
      <c r="M84" s="127" t="s">
        <v>89</v>
      </c>
      <c r="N84" s="127"/>
      <c r="O84" s="127"/>
      <c r="P84" s="127"/>
      <c r="Q84" s="127"/>
      <c r="R84" s="127"/>
      <c r="S84" s="40"/>
    </row>
    <row r="85" spans="1:19" ht="15" hidden="1" customHeight="1">
      <c r="A85" s="38" t="e">
        <f>#REF!</f>
        <v>#REF!</v>
      </c>
      <c r="B85" s="105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2"/>
      <c r="S85" s="133" t="s">
        <v>88</v>
      </c>
    </row>
    <row r="86" spans="1:19" hidden="1">
      <c r="A86" s="38" t="e">
        <f>#REF!</f>
        <v>#REF!</v>
      </c>
      <c r="B86" s="105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2"/>
      <c r="S86" s="133"/>
    </row>
    <row r="87" spans="1:19" ht="30" hidden="1">
      <c r="A87" s="38" t="e">
        <f>#REF!</f>
        <v>#REF!</v>
      </c>
      <c r="B87" s="106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2"/>
      <c r="S87" s="133"/>
    </row>
    <row r="88" spans="1:19" hidden="1">
      <c r="A88" s="132" t="s">
        <v>65</v>
      </c>
      <c r="B88" s="132"/>
      <c r="C88" s="132"/>
      <c r="D88" s="132"/>
      <c r="E88" s="132"/>
      <c r="F88" s="132"/>
      <c r="G88" s="132"/>
      <c r="H88" s="132"/>
      <c r="I88" s="132"/>
      <c r="J88" s="132"/>
      <c r="K88" s="43"/>
      <c r="S88" s="133"/>
    </row>
    <row r="89" spans="1:19" hidden="1">
      <c r="A89" s="89" t="e">
        <f>#REF!</f>
        <v>#REF!</v>
      </c>
      <c r="B89" s="97" t="s">
        <v>66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25">
        <f>H25</f>
        <v>48.63095238095238</v>
      </c>
      <c r="H89" s="1" t="e">
        <f>(C89+D89+E89+F89)/4</f>
        <v>#REF!</v>
      </c>
      <c r="I89" s="1" t="e">
        <f t="shared" ref="I89:I99" si="10">H89-G89</f>
        <v>#REF!</v>
      </c>
      <c r="J89" s="13" t="e">
        <f t="shared" ref="J89:J99" si="11">(I89*100)/G89</f>
        <v>#REF!</v>
      </c>
      <c r="K89" s="42"/>
      <c r="S89" s="133"/>
    </row>
    <row r="90" spans="1:19" hidden="1">
      <c r="A90" s="89" t="e">
        <f>#REF!</f>
        <v>#REF!</v>
      </c>
      <c r="B90" s="97"/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25">
        <f t="shared" ref="G90:G99" si="12">H26</f>
        <v>51.19047619047619</v>
      </c>
      <c r="H90" s="1" t="e">
        <f t="shared" ref="H90:H99" si="13">(C90+D90+E90+F90)/4</f>
        <v>#REF!</v>
      </c>
      <c r="I90" s="1" t="e">
        <f t="shared" si="10"/>
        <v>#REF!</v>
      </c>
      <c r="J90" s="13" t="e">
        <f t="shared" si="11"/>
        <v>#REF!</v>
      </c>
      <c r="K90" s="42"/>
      <c r="S90" s="133"/>
    </row>
    <row r="91" spans="1:19" hidden="1">
      <c r="A91" s="89" t="s">
        <v>87</v>
      </c>
      <c r="B91" s="97"/>
      <c r="C91" s="1" t="e">
        <f>#REF!</f>
        <v>#REF!</v>
      </c>
      <c r="D91" s="1" t="e">
        <f>#REF!</f>
        <v>#REF!</v>
      </c>
      <c r="E91" s="1" t="e">
        <f>#REF!</f>
        <v>#REF!</v>
      </c>
      <c r="F91" s="1" t="e">
        <f>#REF!</f>
        <v>#REF!</v>
      </c>
      <c r="G91" s="25">
        <f t="shared" si="12"/>
        <v>39.613095238095241</v>
      </c>
      <c r="H91" s="1" t="e">
        <f t="shared" si="13"/>
        <v>#REF!</v>
      </c>
      <c r="I91" s="1" t="e">
        <f t="shared" si="10"/>
        <v>#REF!</v>
      </c>
      <c r="J91" s="13" t="e">
        <f t="shared" si="11"/>
        <v>#REF!</v>
      </c>
      <c r="K91" s="42"/>
      <c r="S91" s="133"/>
    </row>
    <row r="92" spans="1:19" hidden="1">
      <c r="A92" s="89" t="e">
        <f>#REF!</f>
        <v>#REF!</v>
      </c>
      <c r="B92" s="97"/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25">
        <f t="shared" si="12"/>
        <v>55.714285714285715</v>
      </c>
      <c r="H92" s="1" t="e">
        <f t="shared" si="13"/>
        <v>#REF!</v>
      </c>
      <c r="I92" s="1" t="e">
        <f t="shared" si="10"/>
        <v>#REF!</v>
      </c>
      <c r="J92" s="13" t="e">
        <f t="shared" si="11"/>
        <v>#REF!</v>
      </c>
      <c r="K92" s="42"/>
      <c r="S92" s="133"/>
    </row>
    <row r="93" spans="1:19" hidden="1">
      <c r="A93" s="89" t="e">
        <f>#REF!</f>
        <v>#REF!</v>
      </c>
      <c r="B93" s="97"/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25">
        <f t="shared" si="12"/>
        <v>51.30952380952381</v>
      </c>
      <c r="H93" s="1" t="e">
        <f t="shared" si="13"/>
        <v>#REF!</v>
      </c>
      <c r="I93" s="1" t="e">
        <f t="shared" si="10"/>
        <v>#REF!</v>
      </c>
      <c r="J93" s="13" t="e">
        <f t="shared" si="11"/>
        <v>#REF!</v>
      </c>
      <c r="K93" s="42"/>
      <c r="S93" s="133"/>
    </row>
    <row r="94" spans="1:19" hidden="1">
      <c r="A94" s="89" t="e">
        <f>#REF!</f>
        <v>#REF!</v>
      </c>
      <c r="B94" s="97"/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25">
        <f t="shared" si="12"/>
        <v>63.928571428571431</v>
      </c>
      <c r="H94" s="1" t="e">
        <f t="shared" si="13"/>
        <v>#REF!</v>
      </c>
      <c r="I94" s="1" t="e">
        <f t="shared" si="10"/>
        <v>#REF!</v>
      </c>
      <c r="J94" s="13" t="e">
        <f t="shared" si="11"/>
        <v>#REF!</v>
      </c>
      <c r="K94" s="42"/>
      <c r="S94" s="133"/>
    </row>
    <row r="95" spans="1:19" hidden="1">
      <c r="A95" s="89" t="e">
        <f>#REF!</f>
        <v>#REF!</v>
      </c>
      <c r="B95" s="97"/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25">
        <f t="shared" si="12"/>
        <v>99.434523809523824</v>
      </c>
      <c r="H95" s="1" t="e">
        <f t="shared" si="13"/>
        <v>#REF!</v>
      </c>
      <c r="I95" s="1" t="e">
        <f t="shared" si="10"/>
        <v>#REF!</v>
      </c>
      <c r="J95" s="13" t="e">
        <f t="shared" si="11"/>
        <v>#REF!</v>
      </c>
      <c r="K95" s="42"/>
    </row>
    <row r="96" spans="1:19" hidden="1">
      <c r="A96" s="89" t="e">
        <f>#REF!</f>
        <v>#REF!</v>
      </c>
      <c r="B96" s="97"/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25">
        <f t="shared" si="12"/>
        <v>98.154761904761898</v>
      </c>
      <c r="H96" s="1" t="e">
        <f t="shared" si="13"/>
        <v>#REF!</v>
      </c>
      <c r="I96" s="1" t="e">
        <f t="shared" si="10"/>
        <v>#REF!</v>
      </c>
      <c r="J96" s="13" t="e">
        <f t="shared" si="11"/>
        <v>#REF!</v>
      </c>
      <c r="K96" s="42"/>
    </row>
    <row r="97" spans="1:19" ht="15" hidden="1" customHeight="1">
      <c r="A97" s="89" t="e">
        <f>#REF!</f>
        <v>#REF!</v>
      </c>
      <c r="B97" s="97"/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25">
        <f t="shared" si="12"/>
        <v>59.285714285714292</v>
      </c>
      <c r="H97" s="1" t="e">
        <f t="shared" si="13"/>
        <v>#REF!</v>
      </c>
      <c r="I97" s="1" t="e">
        <f t="shared" si="10"/>
        <v>#REF!</v>
      </c>
      <c r="J97" s="13" t="e">
        <f t="shared" si="11"/>
        <v>#REF!</v>
      </c>
      <c r="K97" s="42"/>
      <c r="S97" s="133" t="s">
        <v>88</v>
      </c>
    </row>
    <row r="98" spans="1:19" hidden="1">
      <c r="A98" s="89" t="e">
        <f>#REF!</f>
        <v>#REF!</v>
      </c>
      <c r="B98" s="97"/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25">
        <f t="shared" si="12"/>
        <v>282.61904761904765</v>
      </c>
      <c r="H98" s="1" t="e">
        <f t="shared" si="13"/>
        <v>#REF!</v>
      </c>
      <c r="I98" s="1" t="e">
        <f t="shared" si="10"/>
        <v>#REF!</v>
      </c>
      <c r="J98" s="13" t="e">
        <f t="shared" si="11"/>
        <v>#REF!</v>
      </c>
      <c r="K98" s="42"/>
      <c r="S98" s="133"/>
    </row>
    <row r="99" spans="1:19" hidden="1">
      <c r="A99" s="89" t="e">
        <f>#REF!</f>
        <v>#REF!</v>
      </c>
      <c r="B99" s="97"/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25">
        <f t="shared" si="12"/>
        <v>153.45238095238096</v>
      </c>
      <c r="H99" s="1" t="e">
        <f t="shared" si="13"/>
        <v>#REF!</v>
      </c>
      <c r="I99" s="1" t="e">
        <f t="shared" si="10"/>
        <v>#REF!</v>
      </c>
      <c r="J99" s="13" t="e">
        <f t="shared" si="11"/>
        <v>#REF!</v>
      </c>
      <c r="K99" s="42"/>
      <c r="S99" s="133"/>
    </row>
    <row r="100" spans="1:19" hidden="1">
      <c r="A100" s="91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133"/>
    </row>
    <row r="101" spans="1:19" hidden="1">
      <c r="A101" s="91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133"/>
    </row>
    <row r="102" spans="1:19" hidden="1">
      <c r="A102" s="91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133"/>
    </row>
    <row r="103" spans="1:19" ht="15.75" hidden="1">
      <c r="A103" s="114" t="s">
        <v>69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33"/>
      <c r="S103" s="133"/>
    </row>
    <row r="104" spans="1:19" hidden="1">
      <c r="A104" s="90" t="e">
        <f>#REF!</f>
        <v>#REF!</v>
      </c>
      <c r="B104" s="104" t="s">
        <v>66</v>
      </c>
      <c r="C104" s="14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25">
        <f>H40</f>
        <v>571.30952380952374</v>
      </c>
      <c r="H104" s="1" t="e">
        <f t="shared" ref="H104:H114" si="14">(C104+D104+E104+F104)/4</f>
        <v>#REF!</v>
      </c>
      <c r="I104" s="1" t="e">
        <f t="shared" ref="I104:I114" si="15">H104-G104</f>
        <v>#REF!</v>
      </c>
      <c r="J104" s="13" t="e">
        <f t="shared" ref="J104:J114" si="16">(I104*100)/G104</f>
        <v>#REF!</v>
      </c>
      <c r="K104" s="42"/>
      <c r="S104" s="133"/>
    </row>
    <row r="105" spans="1:19" hidden="1">
      <c r="A105" s="90" t="e">
        <f>#REF!</f>
        <v>#REF!</v>
      </c>
      <c r="B105" s="105"/>
      <c r="C105" s="14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25"/>
      <c r="H105" s="1" t="e">
        <f t="shared" si="14"/>
        <v>#REF!</v>
      </c>
      <c r="I105" s="1" t="e">
        <f t="shared" si="15"/>
        <v>#REF!</v>
      </c>
      <c r="J105" s="13" t="e">
        <f t="shared" si="16"/>
        <v>#REF!</v>
      </c>
      <c r="K105" s="42"/>
      <c r="S105" s="133"/>
    </row>
    <row r="106" spans="1:19" hidden="1">
      <c r="A106" s="90" t="e">
        <f>#REF!</f>
        <v>#REF!</v>
      </c>
      <c r="B106" s="105"/>
      <c r="C106" s="14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25">
        <f>H41</f>
        <v>181.25</v>
      </c>
      <c r="H106" s="1" t="e">
        <f t="shared" si="14"/>
        <v>#REF!</v>
      </c>
      <c r="I106" s="1" t="e">
        <f t="shared" si="15"/>
        <v>#REF!</v>
      </c>
      <c r="J106" s="13" t="e">
        <f t="shared" si="16"/>
        <v>#REF!</v>
      </c>
      <c r="K106" s="42"/>
      <c r="S106" s="133"/>
    </row>
    <row r="107" spans="1:19" hidden="1">
      <c r="A107" s="90" t="e">
        <f>#REF!</f>
        <v>#REF!</v>
      </c>
      <c r="B107" s="105"/>
      <c r="C107" s="14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25">
        <f>H42</f>
        <v>178.03571428571428</v>
      </c>
      <c r="H107" s="1" t="e">
        <f t="shared" si="14"/>
        <v>#REF!</v>
      </c>
      <c r="I107" s="1" t="e">
        <f t="shared" si="15"/>
        <v>#REF!</v>
      </c>
      <c r="J107" s="13" t="e">
        <f t="shared" si="16"/>
        <v>#REF!</v>
      </c>
      <c r="K107" s="42"/>
      <c r="S107" s="133"/>
    </row>
    <row r="108" spans="1:19" hidden="1">
      <c r="A108" s="90" t="e">
        <f>#REF!</f>
        <v>#REF!</v>
      </c>
      <c r="B108" s="105"/>
      <c r="C108" s="14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25">
        <f>H47</f>
        <v>69.047619047619037</v>
      </c>
      <c r="H108" s="1" t="e">
        <f t="shared" si="14"/>
        <v>#REF!</v>
      </c>
      <c r="I108" s="1" t="e">
        <f t="shared" si="15"/>
        <v>#REF!</v>
      </c>
      <c r="J108" s="13" t="e">
        <f t="shared" si="16"/>
        <v>#REF!</v>
      </c>
      <c r="K108" s="42"/>
      <c r="S108" s="133"/>
    </row>
    <row r="109" spans="1:19" hidden="1">
      <c r="A109" s="90" t="e">
        <f>#REF!</f>
        <v>#REF!</v>
      </c>
      <c r="B109" s="105"/>
      <c r="C109" s="14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25">
        <f>H48</f>
        <v>112.61904761904763</v>
      </c>
      <c r="H109" s="1" t="e">
        <f t="shared" si="14"/>
        <v>#REF!</v>
      </c>
      <c r="I109" s="1" t="e">
        <f t="shared" si="15"/>
        <v>#REF!</v>
      </c>
      <c r="J109" s="13" t="e">
        <f t="shared" si="16"/>
        <v>#REF!</v>
      </c>
      <c r="K109" s="42"/>
    </row>
    <row r="110" spans="1:19" hidden="1">
      <c r="A110" s="90" t="e">
        <f>#REF!</f>
        <v>#REF!</v>
      </c>
      <c r="B110" s="105"/>
      <c r="C110" s="14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25">
        <f>H50</f>
        <v>90</v>
      </c>
      <c r="H110" s="1" t="e">
        <f t="shared" si="14"/>
        <v>#REF!</v>
      </c>
      <c r="I110" s="1" t="e">
        <f t="shared" si="15"/>
        <v>#REF!</v>
      </c>
      <c r="J110" s="13" t="e">
        <f t="shared" si="16"/>
        <v>#REF!</v>
      </c>
      <c r="K110" s="42"/>
    </row>
    <row r="111" spans="1:19" hidden="1">
      <c r="A111" s="90" t="e">
        <f>#REF!</f>
        <v>#REF!</v>
      </c>
      <c r="B111" s="105"/>
      <c r="C111" s="14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25">
        <f t="shared" ref="G111:G112" si="17">H51</f>
        <v>257.14285714285717</v>
      </c>
      <c r="H111" s="1" t="e">
        <f t="shared" si="14"/>
        <v>#REF!</v>
      </c>
      <c r="I111" s="1" t="e">
        <f t="shared" si="15"/>
        <v>#REF!</v>
      </c>
      <c r="J111" s="13" t="e">
        <f t="shared" si="16"/>
        <v>#REF!</v>
      </c>
      <c r="K111" s="42"/>
    </row>
    <row r="112" spans="1:19" hidden="1">
      <c r="A112" s="90" t="e">
        <f>#REF!</f>
        <v>#REF!</v>
      </c>
      <c r="B112" s="105"/>
      <c r="C112" s="14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25">
        <f t="shared" si="17"/>
        <v>210</v>
      </c>
      <c r="H112" s="1" t="e">
        <f t="shared" si="14"/>
        <v>#REF!</v>
      </c>
      <c r="I112" s="1" t="e">
        <f t="shared" si="15"/>
        <v>#REF!</v>
      </c>
      <c r="J112" s="13" t="e">
        <f t="shared" si="16"/>
        <v>#REF!</v>
      </c>
      <c r="K112" s="42"/>
    </row>
    <row r="113" spans="1:19" hidden="1">
      <c r="A113" s="90" t="e">
        <f>#REF!</f>
        <v>#REF!</v>
      </c>
      <c r="B113" s="105"/>
      <c r="C113" s="14" t="e">
        <f>#REF!</f>
        <v>#REF!</v>
      </c>
      <c r="D113" s="1" t="e">
        <f>#REF!</f>
        <v>#REF!</v>
      </c>
      <c r="E113" s="1" t="e">
        <f>#REF!</f>
        <v>#REF!</v>
      </c>
      <c r="F113" s="1" t="e">
        <f>#REF!</f>
        <v>#REF!</v>
      </c>
      <c r="G113" s="25">
        <f>H45</f>
        <v>40.297619047619051</v>
      </c>
      <c r="H113" s="1" t="e">
        <f t="shared" si="14"/>
        <v>#REF!</v>
      </c>
      <c r="I113" s="1" t="e">
        <f t="shared" si="15"/>
        <v>#REF!</v>
      </c>
      <c r="J113" s="13" t="e">
        <f t="shared" si="16"/>
        <v>#REF!</v>
      </c>
      <c r="K113" s="42"/>
    </row>
    <row r="114" spans="1:19" hidden="1">
      <c r="A114" s="90" t="e">
        <f>#REF!</f>
        <v>#REF!</v>
      </c>
      <c r="B114" s="105"/>
      <c r="C114" s="14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25">
        <f>H46</f>
        <v>86.25</v>
      </c>
      <c r="H114" s="1" t="e">
        <f t="shared" si="14"/>
        <v>#REF!</v>
      </c>
      <c r="I114" s="1" t="e">
        <f t="shared" si="15"/>
        <v>#REF!</v>
      </c>
      <c r="J114" s="13" t="e">
        <f t="shared" si="16"/>
        <v>#REF!</v>
      </c>
      <c r="K114" s="42"/>
    </row>
    <row r="115" spans="1:19" ht="15.75" hidden="1">
      <c r="A115" s="141" t="s">
        <v>81</v>
      </c>
      <c r="B115" s="141"/>
      <c r="C115" s="141"/>
      <c r="D115" s="141"/>
      <c r="E115" s="141"/>
      <c r="F115" s="141"/>
      <c r="G115" s="141"/>
      <c r="H115" s="141"/>
      <c r="I115" s="141"/>
      <c r="J115" s="142"/>
      <c r="K115" s="33"/>
    </row>
    <row r="116" spans="1:19" hidden="1">
      <c r="A116" s="90" t="e">
        <f>#REF!</f>
        <v>#REF!</v>
      </c>
      <c r="B116" s="97" t="s">
        <v>66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5">
        <f>H54</f>
        <v>1221.4285714285713</v>
      </c>
      <c r="H116" s="1" t="e">
        <f t="shared" ref="H116:H120" si="18">(C116+D116+E116+F116)/4</f>
        <v>#REF!</v>
      </c>
      <c r="I116" s="1" t="e">
        <f t="shared" ref="I116:I120" si="19">H116-G116</f>
        <v>#REF!</v>
      </c>
      <c r="J116" s="13" t="e">
        <f t="shared" ref="J116:J120" si="20">(I116*100)/G116</f>
        <v>#REF!</v>
      </c>
      <c r="K116" s="42"/>
    </row>
    <row r="117" spans="1:19" hidden="1">
      <c r="A117" s="90" t="e">
        <f>#REF!</f>
        <v>#REF!</v>
      </c>
      <c r="B117" s="97"/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5">
        <f t="shared" ref="G117:G120" si="21">H55</f>
        <v>1028.2142857142858</v>
      </c>
      <c r="H117" s="1" t="e">
        <f t="shared" si="18"/>
        <v>#REF!</v>
      </c>
      <c r="I117" s="1" t="e">
        <f t="shared" si="19"/>
        <v>#REF!</v>
      </c>
      <c r="J117" s="13" t="e">
        <f t="shared" si="20"/>
        <v>#REF!</v>
      </c>
      <c r="K117" s="42"/>
    </row>
    <row r="118" spans="1:19" hidden="1">
      <c r="A118" s="90" t="e">
        <f>#REF!</f>
        <v>#REF!</v>
      </c>
      <c r="B118" s="97"/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5">
        <f t="shared" si="21"/>
        <v>578.57142857142856</v>
      </c>
      <c r="H118" s="1" t="e">
        <f t="shared" si="18"/>
        <v>#REF!</v>
      </c>
      <c r="I118" s="1" t="e">
        <f t="shared" si="19"/>
        <v>#REF!</v>
      </c>
      <c r="J118" s="13" t="e">
        <f t="shared" si="20"/>
        <v>#REF!</v>
      </c>
      <c r="K118" s="42"/>
    </row>
    <row r="119" spans="1:19" hidden="1">
      <c r="A119" s="90" t="e">
        <f>#REF!</f>
        <v>#REF!</v>
      </c>
      <c r="B119" s="97"/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5">
        <f t="shared" si="21"/>
        <v>293.80952380952385</v>
      </c>
      <c r="H119" s="1" t="e">
        <f t="shared" si="18"/>
        <v>#REF!</v>
      </c>
      <c r="I119" s="1" t="e">
        <f t="shared" si="19"/>
        <v>#REF!</v>
      </c>
      <c r="J119" s="13" t="e">
        <f t="shared" si="20"/>
        <v>#REF!</v>
      </c>
      <c r="K119" s="42"/>
    </row>
    <row r="120" spans="1:19" ht="30" hidden="1">
      <c r="A120" s="90" t="e">
        <f>#REF!</f>
        <v>#REF!</v>
      </c>
      <c r="B120" s="61" t="s">
        <v>82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5">
        <f t="shared" si="21"/>
        <v>254.46428571428569</v>
      </c>
      <c r="H120" s="1" t="e">
        <f t="shared" si="18"/>
        <v>#REF!</v>
      </c>
      <c r="I120" s="1" t="e">
        <f t="shared" si="19"/>
        <v>#REF!</v>
      </c>
      <c r="J120" s="13" t="e">
        <f t="shared" si="20"/>
        <v>#REF!</v>
      </c>
      <c r="K120" s="42"/>
    </row>
    <row r="121" spans="1:19" hidden="1">
      <c r="A121" s="140" t="s">
        <v>70</v>
      </c>
      <c r="B121" s="140"/>
      <c r="C121" s="140"/>
      <c r="D121" s="140"/>
      <c r="E121" s="140"/>
      <c r="F121" s="140"/>
      <c r="G121" s="140"/>
      <c r="H121" s="140"/>
    </row>
    <row r="122" spans="1:19" hidden="1">
      <c r="A122" s="90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2"/>
    </row>
    <row r="123" spans="1:19" hidden="1">
      <c r="A123" s="90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2"/>
    </row>
    <row r="124" spans="1:19" hidden="1">
      <c r="A124" s="90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2"/>
    </row>
    <row r="125" spans="1:19" hidden="1"/>
    <row r="126" spans="1:19" hidden="1"/>
    <row r="127" spans="1:19" ht="18.75" hidden="1" customHeight="1">
      <c r="B127" s="136" t="s">
        <v>85</v>
      </c>
      <c r="C127" s="136"/>
      <c r="D127" s="136"/>
      <c r="E127" s="136"/>
      <c r="F127" s="136"/>
      <c r="G127" s="136"/>
      <c r="H127" s="136"/>
      <c r="I127" s="136"/>
      <c r="J127" s="136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0"/>
      <c r="S128" s="41"/>
    </row>
    <row r="129" spans="1:19" hidden="1">
      <c r="A129" s="115" t="s">
        <v>1</v>
      </c>
      <c r="B129" s="115" t="s">
        <v>57</v>
      </c>
      <c r="C129" s="118" t="s">
        <v>86</v>
      </c>
      <c r="D129" s="119"/>
      <c r="E129" s="119"/>
      <c r="F129" s="120"/>
      <c r="G129" s="118" t="s">
        <v>59</v>
      </c>
      <c r="H129" s="120"/>
      <c r="I129" s="118" t="s">
        <v>60</v>
      </c>
      <c r="J129" s="120"/>
      <c r="K129" s="52"/>
      <c r="M129" s="127"/>
      <c r="N129" s="127"/>
      <c r="O129" s="127"/>
      <c r="P129" s="127"/>
      <c r="Q129" s="127"/>
      <c r="R129" s="127"/>
      <c r="S129" s="41"/>
    </row>
    <row r="130" spans="1:19" ht="30" hidden="1">
      <c r="A130" s="116"/>
      <c r="B130" s="116"/>
      <c r="C130" s="34" t="s">
        <v>2</v>
      </c>
      <c r="D130" s="34" t="s">
        <v>3</v>
      </c>
      <c r="E130" s="34" t="s">
        <v>4</v>
      </c>
      <c r="F130" s="34" t="s">
        <v>5</v>
      </c>
      <c r="G130" s="123" t="s">
        <v>6</v>
      </c>
      <c r="H130" s="125" t="s">
        <v>64</v>
      </c>
      <c r="I130" s="35" t="s">
        <v>61</v>
      </c>
      <c r="J130" s="35" t="s">
        <v>62</v>
      </c>
      <c r="K130" s="53"/>
      <c r="S130" s="41"/>
    </row>
    <row r="131" spans="1:19" ht="31.5" hidden="1" customHeight="1">
      <c r="A131" s="117"/>
      <c r="B131" s="117"/>
      <c r="C131" s="3" t="s">
        <v>7</v>
      </c>
      <c r="D131" s="3" t="s">
        <v>7</v>
      </c>
      <c r="E131" s="3" t="s">
        <v>7</v>
      </c>
      <c r="F131" s="3" t="s">
        <v>7</v>
      </c>
      <c r="G131" s="124"/>
      <c r="H131" s="126"/>
      <c r="I131" s="36"/>
      <c r="J131" s="36"/>
      <c r="K131" s="53"/>
      <c r="S131" s="133"/>
    </row>
    <row r="132" spans="1:19" hidden="1">
      <c r="A132" s="100" t="s">
        <v>63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54"/>
      <c r="S132" s="133"/>
    </row>
    <row r="133" spans="1:19" hidden="1">
      <c r="A133" s="38" t="e">
        <f>#REF!</f>
        <v>#REF!</v>
      </c>
      <c r="B133" s="104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2"/>
      <c r="S133" s="133"/>
    </row>
    <row r="134" spans="1:19" hidden="1">
      <c r="A134" s="38" t="e">
        <f>#REF!</f>
        <v>#REF!</v>
      </c>
      <c r="B134" s="105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2"/>
      <c r="S134" s="133"/>
    </row>
    <row r="135" spans="1:19" hidden="1">
      <c r="A135" s="38" t="e">
        <f>#REF!</f>
        <v>#REF!</v>
      </c>
      <c r="B135" s="105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2"/>
      <c r="S135" s="133"/>
    </row>
    <row r="136" spans="1:19" hidden="1">
      <c r="A136" s="38" t="e">
        <f>#REF!</f>
        <v>#REF!</v>
      </c>
      <c r="B136" s="106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2"/>
      <c r="S136" s="133"/>
    </row>
    <row r="137" spans="1:19" ht="15.75" hidden="1" customHeight="1">
      <c r="A137" s="39" t="e">
        <f>#REF!</f>
        <v>#REF!</v>
      </c>
      <c r="B137" s="107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2"/>
      <c r="S137" s="133"/>
    </row>
    <row r="138" spans="1:19" ht="30" hidden="1" customHeight="1">
      <c r="A138" s="38" t="e">
        <f>#REF!</f>
        <v>#REF!</v>
      </c>
      <c r="B138" s="108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2"/>
      <c r="S138" s="133"/>
    </row>
    <row r="139" spans="1:19" ht="30" hidden="1">
      <c r="A139" s="38" t="e">
        <f>#REF!</f>
        <v>#REF!</v>
      </c>
      <c r="B139" s="109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2"/>
      <c r="S139" s="41"/>
    </row>
    <row r="140" spans="1:19" ht="18" hidden="1" customHeight="1">
      <c r="A140" s="38" t="e">
        <f>#REF!</f>
        <v>#REF!</v>
      </c>
      <c r="B140" s="97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2"/>
      <c r="S140" s="133"/>
    </row>
    <row r="141" spans="1:19" ht="20.25" hidden="1" customHeight="1">
      <c r="A141" s="38" t="e">
        <f>#REF!</f>
        <v>#REF!</v>
      </c>
      <c r="B141" s="97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2"/>
      <c r="S141" s="133"/>
    </row>
    <row r="142" spans="1:19" hidden="1">
      <c r="A142" s="38" t="e">
        <f>#REF!</f>
        <v>#REF!</v>
      </c>
      <c r="B142" s="60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2"/>
      <c r="S142" s="133"/>
    </row>
    <row r="143" spans="1:19" hidden="1">
      <c r="A143" s="38" t="e">
        <f>#REF!</f>
        <v>#REF!</v>
      </c>
      <c r="B143" s="60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2"/>
      <c r="S143" s="133"/>
    </row>
    <row r="144" spans="1:19" hidden="1">
      <c r="A144" s="38" t="e">
        <f>#REF!</f>
        <v>#REF!</v>
      </c>
      <c r="B144" s="104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2"/>
      <c r="S144" s="133"/>
    </row>
    <row r="145" spans="1:19" hidden="1">
      <c r="A145" s="38" t="e">
        <f>#REF!</f>
        <v>#REF!</v>
      </c>
      <c r="B145" s="105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2"/>
      <c r="S145" s="133"/>
    </row>
    <row r="146" spans="1:19" hidden="1">
      <c r="A146" s="38" t="e">
        <f>#REF!</f>
        <v>#REF!</v>
      </c>
      <c r="B146" s="105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2"/>
      <c r="S146" s="133"/>
    </row>
    <row r="147" spans="1:19" ht="15" hidden="1" customHeight="1">
      <c r="A147" s="38" t="e">
        <f>#REF!</f>
        <v>#REF!</v>
      </c>
      <c r="B147" s="105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2"/>
      <c r="S147" s="133"/>
    </row>
    <row r="148" spans="1:19" hidden="1">
      <c r="A148" s="38" t="e">
        <f>#REF!</f>
        <v>#REF!</v>
      </c>
      <c r="B148" s="105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2"/>
      <c r="S148" s="133"/>
    </row>
    <row r="149" spans="1:19" ht="30" hidden="1">
      <c r="A149" s="38" t="e">
        <f>#REF!</f>
        <v>#REF!</v>
      </c>
      <c r="B149" s="106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2"/>
      <c r="M149" s="127" t="s">
        <v>90</v>
      </c>
      <c r="N149" s="127"/>
      <c r="O149" s="127"/>
      <c r="P149" s="127"/>
      <c r="Q149" s="127"/>
      <c r="R149" s="127"/>
      <c r="S149" s="40"/>
    </row>
    <row r="150" spans="1:19" ht="15" hidden="1" customHeight="1">
      <c r="A150" s="132" t="s">
        <v>65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43"/>
      <c r="S150" s="133" t="s">
        <v>79</v>
      </c>
    </row>
    <row r="151" spans="1:19" hidden="1">
      <c r="A151" s="89" t="e">
        <f>#REF!</f>
        <v>#REF!</v>
      </c>
      <c r="B151" s="97" t="s">
        <v>66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29" t="e">
        <f>F89</f>
        <v>#REF!</v>
      </c>
      <c r="H151" s="1" t="e">
        <f t="shared" ref="H151:H161" si="29">(C151+D151+E151+F151)/4</f>
        <v>#REF!</v>
      </c>
      <c r="I151" s="1" t="e">
        <f t="shared" ref="I151:I161" si="30">H151-G151</f>
        <v>#REF!</v>
      </c>
      <c r="J151" s="13" t="e">
        <f t="shared" ref="J151:J161" si="31">(I151*100)/G151</f>
        <v>#REF!</v>
      </c>
      <c r="K151" s="42"/>
      <c r="S151" s="133"/>
    </row>
    <row r="152" spans="1:19" hidden="1">
      <c r="A152" s="89" t="e">
        <f>#REF!</f>
        <v>#REF!</v>
      </c>
      <c r="B152" s="97"/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32" t="e">
        <f t="shared" ref="G152:G161" si="32">F90</f>
        <v>#REF!</v>
      </c>
      <c r="H152" s="1" t="e">
        <f t="shared" si="29"/>
        <v>#REF!</v>
      </c>
      <c r="I152" s="1" t="e">
        <f t="shared" si="30"/>
        <v>#REF!</v>
      </c>
      <c r="J152" s="13" t="e">
        <f t="shared" si="31"/>
        <v>#REF!</v>
      </c>
      <c r="K152" s="42"/>
      <c r="S152" s="133"/>
    </row>
    <row r="153" spans="1:19" hidden="1">
      <c r="A153" s="89" t="s">
        <v>84</v>
      </c>
      <c r="B153" s="97"/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32" t="e">
        <f t="shared" si="32"/>
        <v>#REF!</v>
      </c>
      <c r="H153" s="1" t="e">
        <f t="shared" si="29"/>
        <v>#REF!</v>
      </c>
      <c r="I153" s="1" t="e">
        <f t="shared" si="30"/>
        <v>#REF!</v>
      </c>
      <c r="J153" s="13" t="e">
        <f t="shared" si="31"/>
        <v>#REF!</v>
      </c>
      <c r="K153" s="42"/>
      <c r="S153" s="133"/>
    </row>
    <row r="154" spans="1:19" hidden="1">
      <c r="A154" s="89" t="e">
        <f>#REF!</f>
        <v>#REF!</v>
      </c>
      <c r="B154" s="97"/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32" t="e">
        <f t="shared" si="32"/>
        <v>#REF!</v>
      </c>
      <c r="H154" s="1" t="e">
        <f t="shared" si="29"/>
        <v>#REF!</v>
      </c>
      <c r="I154" s="1" t="e">
        <f t="shared" si="30"/>
        <v>#REF!</v>
      </c>
      <c r="J154" s="13" t="e">
        <f t="shared" si="31"/>
        <v>#REF!</v>
      </c>
      <c r="K154" s="42"/>
      <c r="S154" s="133"/>
    </row>
    <row r="155" spans="1:19" hidden="1">
      <c r="A155" s="89" t="e">
        <f>#REF!</f>
        <v>#REF!</v>
      </c>
      <c r="B155" s="97"/>
      <c r="C155" s="1" t="e">
        <f>#REF!</f>
        <v>#REF!</v>
      </c>
      <c r="D155" s="1" t="e">
        <f>#REF!</f>
        <v>#REF!</v>
      </c>
      <c r="E155" s="1" t="e">
        <f>#REF!</f>
        <v>#REF!</v>
      </c>
      <c r="F155" s="1" t="e">
        <f>#REF!</f>
        <v>#REF!</v>
      </c>
      <c r="G155" s="32" t="e">
        <f t="shared" si="32"/>
        <v>#REF!</v>
      </c>
      <c r="H155" s="1" t="e">
        <f t="shared" si="29"/>
        <v>#REF!</v>
      </c>
      <c r="I155" s="1" t="e">
        <f t="shared" si="30"/>
        <v>#REF!</v>
      </c>
      <c r="J155" s="13" t="e">
        <f t="shared" si="31"/>
        <v>#REF!</v>
      </c>
      <c r="K155" s="42"/>
      <c r="S155" s="133"/>
    </row>
    <row r="156" spans="1:19" hidden="1">
      <c r="A156" s="89" t="e">
        <f>#REF!</f>
        <v>#REF!</v>
      </c>
      <c r="B156" s="97"/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32" t="e">
        <f t="shared" si="32"/>
        <v>#REF!</v>
      </c>
      <c r="H156" s="1" t="e">
        <f t="shared" si="29"/>
        <v>#REF!</v>
      </c>
      <c r="I156" s="1" t="e">
        <f t="shared" si="30"/>
        <v>#REF!</v>
      </c>
      <c r="J156" s="13" t="e">
        <f t="shared" si="31"/>
        <v>#REF!</v>
      </c>
      <c r="K156" s="42"/>
      <c r="S156" s="133"/>
    </row>
    <row r="157" spans="1:19" hidden="1">
      <c r="A157" s="89" t="e">
        <f>#REF!</f>
        <v>#REF!</v>
      </c>
      <c r="B157" s="97"/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32" t="e">
        <f t="shared" si="32"/>
        <v>#REF!</v>
      </c>
      <c r="H157" s="1" t="e">
        <f t="shared" si="29"/>
        <v>#REF!</v>
      </c>
      <c r="I157" s="1" t="e">
        <f t="shared" si="30"/>
        <v>#REF!</v>
      </c>
      <c r="J157" s="13" t="e">
        <f t="shared" si="31"/>
        <v>#REF!</v>
      </c>
      <c r="K157" s="42"/>
      <c r="S157" s="133"/>
    </row>
    <row r="158" spans="1:19" hidden="1">
      <c r="A158" s="89" t="e">
        <f>#REF!</f>
        <v>#REF!</v>
      </c>
      <c r="B158" s="97"/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32" t="e">
        <f t="shared" si="32"/>
        <v>#REF!</v>
      </c>
      <c r="H158" s="1" t="e">
        <f t="shared" si="29"/>
        <v>#REF!</v>
      </c>
      <c r="I158" s="1" t="e">
        <f t="shared" si="30"/>
        <v>#REF!</v>
      </c>
      <c r="J158" s="13" t="e">
        <f t="shared" si="31"/>
        <v>#REF!</v>
      </c>
      <c r="K158" s="42"/>
      <c r="S158" s="133"/>
    </row>
    <row r="159" spans="1:19" hidden="1">
      <c r="A159" s="89" t="e">
        <f>#REF!</f>
        <v>#REF!</v>
      </c>
      <c r="B159" s="97"/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32" t="e">
        <f t="shared" si="32"/>
        <v>#REF!</v>
      </c>
      <c r="H159" s="1" t="e">
        <f t="shared" si="29"/>
        <v>#REF!</v>
      </c>
      <c r="I159" s="1" t="e">
        <f t="shared" si="30"/>
        <v>#REF!</v>
      </c>
      <c r="J159" s="13" t="e">
        <f t="shared" si="31"/>
        <v>#REF!</v>
      </c>
      <c r="K159" s="42"/>
      <c r="S159" s="133"/>
    </row>
    <row r="160" spans="1:19" hidden="1">
      <c r="A160" s="89" t="e">
        <f>#REF!</f>
        <v>#REF!</v>
      </c>
      <c r="B160" s="97"/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32" t="e">
        <f t="shared" si="32"/>
        <v>#REF!</v>
      </c>
      <c r="H160" s="1" t="e">
        <f t="shared" si="29"/>
        <v>#REF!</v>
      </c>
      <c r="I160" s="1" t="e">
        <f t="shared" si="30"/>
        <v>#REF!</v>
      </c>
      <c r="J160" s="13" t="e">
        <f t="shared" si="31"/>
        <v>#REF!</v>
      </c>
      <c r="K160" s="42"/>
      <c r="S160" s="133"/>
    </row>
    <row r="161" spans="1:19" hidden="1">
      <c r="A161" s="89" t="e">
        <f>#REF!</f>
        <v>#REF!</v>
      </c>
      <c r="B161" s="97"/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32" t="e">
        <f t="shared" si="32"/>
        <v>#REF!</v>
      </c>
      <c r="H161" s="1" t="e">
        <f t="shared" si="29"/>
        <v>#REF!</v>
      </c>
      <c r="I161" s="1" t="e">
        <f t="shared" si="30"/>
        <v>#REF!</v>
      </c>
      <c r="J161" s="13" t="e">
        <f t="shared" si="31"/>
        <v>#REF!</v>
      </c>
      <c r="K161" s="42"/>
      <c r="S161" s="133"/>
    </row>
    <row r="162" spans="1:19" ht="15.75" hidden="1">
      <c r="A162" s="114" t="s">
        <v>69</v>
      </c>
      <c r="B162" s="114"/>
      <c r="C162" s="114"/>
      <c r="D162" s="114"/>
      <c r="E162" s="114"/>
      <c r="F162" s="114"/>
      <c r="G162" s="114"/>
      <c r="H162" s="114"/>
      <c r="I162" s="114"/>
      <c r="J162" s="114"/>
      <c r="K162" s="33"/>
    </row>
    <row r="163" spans="1:19" hidden="1">
      <c r="A163" s="90" t="e">
        <f>#REF!</f>
        <v>#REF!</v>
      </c>
      <c r="B163" s="97" t="s">
        <v>66</v>
      </c>
      <c r="C163" s="14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37" t="e">
        <f>F104</f>
        <v>#REF!</v>
      </c>
      <c r="H163" s="1" t="e">
        <f t="shared" ref="H163:H170" si="33">(C163+D163+E163+F163)/4</f>
        <v>#REF!</v>
      </c>
      <c r="I163" s="1" t="e">
        <f t="shared" ref="I163:I170" si="34">H163-G163</f>
        <v>#REF!</v>
      </c>
      <c r="J163" s="13" t="e">
        <f t="shared" ref="J163:J170" si="35">(I163*100)/G163</f>
        <v>#REF!</v>
      </c>
      <c r="K163" s="42"/>
      <c r="S163" s="133" t="s">
        <v>79</v>
      </c>
    </row>
    <row r="164" spans="1:19" hidden="1">
      <c r="A164" s="90" t="e">
        <f>#REF!</f>
        <v>#REF!</v>
      </c>
      <c r="B164" s="97"/>
      <c r="C164" s="14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37" t="e">
        <f>F105</f>
        <v>#REF!</v>
      </c>
      <c r="H164" s="1" t="e">
        <f t="shared" si="33"/>
        <v>#REF!</v>
      </c>
      <c r="I164" s="1" t="e">
        <f t="shared" si="34"/>
        <v>#REF!</v>
      </c>
      <c r="J164" s="13" t="s">
        <v>77</v>
      </c>
      <c r="K164" s="42"/>
      <c r="S164" s="133"/>
    </row>
    <row r="165" spans="1:19" hidden="1">
      <c r="A165" s="90" t="e">
        <f>#REF!</f>
        <v>#REF!</v>
      </c>
      <c r="B165" s="97"/>
      <c r="C165" s="14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37">
        <v>229</v>
      </c>
      <c r="H165" s="1" t="e">
        <f t="shared" si="33"/>
        <v>#REF!</v>
      </c>
      <c r="I165" s="1" t="e">
        <f t="shared" si="34"/>
        <v>#REF!</v>
      </c>
      <c r="J165" s="13" t="e">
        <f t="shared" si="35"/>
        <v>#REF!</v>
      </c>
      <c r="K165" s="42"/>
      <c r="S165" s="133"/>
    </row>
    <row r="166" spans="1:19" hidden="1">
      <c r="A166" s="90" t="e">
        <f>#REF!</f>
        <v>#REF!</v>
      </c>
      <c r="B166" s="97"/>
      <c r="C166" s="14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37">
        <v>188.32</v>
      </c>
      <c r="H166" s="1" t="e">
        <f t="shared" si="33"/>
        <v>#REF!</v>
      </c>
      <c r="I166" s="1" t="e">
        <f t="shared" si="34"/>
        <v>#REF!</v>
      </c>
      <c r="J166" s="13" t="e">
        <f t="shared" si="35"/>
        <v>#REF!</v>
      </c>
      <c r="K166" s="42"/>
      <c r="S166" s="133"/>
    </row>
    <row r="167" spans="1:19" hidden="1">
      <c r="A167" s="90" t="e">
        <f>#REF!</f>
        <v>#REF!</v>
      </c>
      <c r="B167" s="97"/>
      <c r="C167" s="14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37">
        <v>82.32</v>
      </c>
      <c r="H167" s="1" t="e">
        <f t="shared" si="33"/>
        <v>#REF!</v>
      </c>
      <c r="I167" s="1" t="e">
        <f t="shared" si="34"/>
        <v>#REF!</v>
      </c>
      <c r="J167" s="13" t="e">
        <f t="shared" si="35"/>
        <v>#REF!</v>
      </c>
      <c r="K167" s="42"/>
      <c r="S167" s="133"/>
    </row>
    <row r="168" spans="1:19" hidden="1">
      <c r="A168" s="90" t="e">
        <f>#REF!</f>
        <v>#REF!</v>
      </c>
      <c r="B168" s="97"/>
      <c r="C168" s="14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37">
        <v>97.86</v>
      </c>
      <c r="H168" s="1" t="e">
        <f t="shared" si="33"/>
        <v>#REF!</v>
      </c>
      <c r="I168" s="1" t="e">
        <f t="shared" si="34"/>
        <v>#REF!</v>
      </c>
      <c r="J168" s="13" t="e">
        <f t="shared" si="35"/>
        <v>#REF!</v>
      </c>
      <c r="K168" s="42"/>
      <c r="S168" s="133"/>
    </row>
    <row r="169" spans="1:19" hidden="1">
      <c r="A169" s="90" t="e">
        <f>#REF!</f>
        <v>#REF!</v>
      </c>
      <c r="B169" s="97"/>
      <c r="C169" s="14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37">
        <v>99.47</v>
      </c>
      <c r="H169" s="1" t="e">
        <f t="shared" si="33"/>
        <v>#REF!</v>
      </c>
      <c r="I169" s="1" t="e">
        <f t="shared" si="34"/>
        <v>#REF!</v>
      </c>
      <c r="J169" s="13" t="e">
        <f t="shared" si="35"/>
        <v>#REF!</v>
      </c>
      <c r="K169" s="42"/>
      <c r="S169" s="133"/>
    </row>
    <row r="170" spans="1:19" hidden="1">
      <c r="A170" s="90" t="e">
        <f>#REF!</f>
        <v>#REF!</v>
      </c>
      <c r="B170" s="97"/>
      <c r="C170" s="14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37">
        <v>300</v>
      </c>
      <c r="H170" s="1" t="e">
        <f t="shared" si="33"/>
        <v>#REF!</v>
      </c>
      <c r="I170" s="1" t="e">
        <f t="shared" si="34"/>
        <v>#REF!</v>
      </c>
      <c r="J170" s="13" t="e">
        <f t="shared" si="35"/>
        <v>#REF!</v>
      </c>
      <c r="K170" s="42"/>
      <c r="S170" s="133"/>
    </row>
    <row r="171" spans="1:19" hidden="1">
      <c r="A171" s="90" t="e">
        <f>#REF!</f>
        <v>#REF!</v>
      </c>
      <c r="B171" s="97"/>
      <c r="C171" s="14" t="s">
        <v>77</v>
      </c>
      <c r="D171" s="1" t="s">
        <v>77</v>
      </c>
      <c r="E171" s="1" t="s">
        <v>77</v>
      </c>
      <c r="F171" s="1" t="s">
        <v>77</v>
      </c>
      <c r="G171" s="55"/>
      <c r="H171" s="1" t="s">
        <v>77</v>
      </c>
      <c r="I171" s="1" t="s">
        <v>77</v>
      </c>
      <c r="J171" s="13" t="s">
        <v>77</v>
      </c>
      <c r="K171" s="42"/>
      <c r="S171" s="133"/>
    </row>
    <row r="172" spans="1:19" hidden="1">
      <c r="A172" s="90" t="e">
        <f>#REF!</f>
        <v>#REF!</v>
      </c>
      <c r="B172" s="97"/>
      <c r="C172" s="14" t="e">
        <f>#REF!</f>
        <v>#REF!</v>
      </c>
      <c r="D172" s="1" t="e">
        <f>#REF!</f>
        <v>#REF!</v>
      </c>
      <c r="E172" s="1" t="e">
        <f>#REF!</f>
        <v>#REF!</v>
      </c>
      <c r="F172" s="1" t="e">
        <f>#REF!</f>
        <v>#REF!</v>
      </c>
      <c r="G172" s="37">
        <v>30</v>
      </c>
      <c r="H172" s="1" t="e">
        <f>(C172+D172+E172+F172)/4</f>
        <v>#REF!</v>
      </c>
      <c r="I172" s="1" t="e">
        <f>H172-G172</f>
        <v>#REF!</v>
      </c>
      <c r="J172" s="13" t="e">
        <f>(I172*100)/G172</f>
        <v>#REF!</v>
      </c>
      <c r="K172" s="42"/>
      <c r="S172" s="133"/>
    </row>
    <row r="173" spans="1:19" hidden="1">
      <c r="A173" s="90" t="e">
        <f>#REF!</f>
        <v>#REF!</v>
      </c>
      <c r="B173" s="97"/>
      <c r="C173" s="14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37">
        <v>65.89</v>
      </c>
      <c r="H173" s="1" t="e">
        <f>(C173+D173+E173+F173)/4</f>
        <v>#REF!</v>
      </c>
      <c r="I173" s="1" t="e">
        <f t="shared" ref="I173:I175" si="36">H173-G173</f>
        <v>#REF!</v>
      </c>
      <c r="J173" s="13" t="e">
        <f>(I173*100)/G173</f>
        <v>#REF!</v>
      </c>
      <c r="K173" s="42"/>
      <c r="S173" s="133"/>
    </row>
    <row r="174" spans="1:19" hidden="1">
      <c r="A174" s="90" t="e">
        <f>#REF!</f>
        <v>#REF!</v>
      </c>
      <c r="B174" s="97"/>
      <c r="C174" s="14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37">
        <f>F115</f>
        <v>0</v>
      </c>
      <c r="H174" s="1" t="e">
        <f>(E174+F174)/2</f>
        <v>#REF!</v>
      </c>
      <c r="I174" s="1" t="e">
        <f t="shared" si="36"/>
        <v>#REF!</v>
      </c>
      <c r="J174" s="13" t="s">
        <v>77</v>
      </c>
      <c r="K174" s="42"/>
      <c r="S174" s="133"/>
    </row>
    <row r="175" spans="1:19" hidden="1">
      <c r="A175" s="90" t="e">
        <f>#REF!</f>
        <v>#REF!</v>
      </c>
      <c r="B175" s="97"/>
      <c r="C175" s="14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37" t="e">
        <f>F116</f>
        <v>#REF!</v>
      </c>
      <c r="H175" s="1" t="e">
        <f>(E175+F175)/2</f>
        <v>#REF!</v>
      </c>
      <c r="I175" s="1" t="e">
        <f t="shared" si="36"/>
        <v>#REF!</v>
      </c>
      <c r="J175" s="13" t="s">
        <v>77</v>
      </c>
      <c r="K175" s="42"/>
      <c r="S175" s="133" t="s">
        <v>79</v>
      </c>
    </row>
    <row r="176" spans="1:19" ht="15.75" hidden="1">
      <c r="A176" s="131" t="s">
        <v>81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45"/>
      <c r="S176" s="133"/>
    </row>
    <row r="177" spans="1:19" hidden="1">
      <c r="A177" s="90" t="e">
        <f>#REF!</f>
        <v>#REF!</v>
      </c>
      <c r="B177" s="97" t="s">
        <v>66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5">
        <v>1245</v>
      </c>
      <c r="H177" s="1" t="e">
        <f>(C177+D177+E177+F177)/4</f>
        <v>#REF!</v>
      </c>
      <c r="I177" s="1" t="e">
        <f t="shared" ref="I177:I181" si="37">H177-G177</f>
        <v>#REF!</v>
      </c>
      <c r="J177" s="13" t="e">
        <f t="shared" ref="J177:J181" si="38">(I177*100)/G177</f>
        <v>#REF!</v>
      </c>
      <c r="K177" s="42"/>
      <c r="S177" s="133"/>
    </row>
    <row r="178" spans="1:19" hidden="1">
      <c r="A178" s="90" t="e">
        <f>#REF!</f>
        <v>#REF!</v>
      </c>
      <c r="B178" s="97"/>
      <c r="C178" s="1" t="e">
        <f>#REF!</f>
        <v>#REF!</v>
      </c>
      <c r="D178" s="1" t="e">
        <f>#REF!</f>
        <v>#REF!</v>
      </c>
      <c r="E178" s="1" t="e">
        <f>#REF!</f>
        <v>#REF!</v>
      </c>
      <c r="F178" s="1" t="e">
        <f>#REF!</f>
        <v>#REF!</v>
      </c>
      <c r="G178" s="5">
        <v>780</v>
      </c>
      <c r="H178" s="1" t="e">
        <f>(C178+D178+E178+F178)/4</f>
        <v>#REF!</v>
      </c>
      <c r="I178" s="1" t="e">
        <f t="shared" si="37"/>
        <v>#REF!</v>
      </c>
      <c r="J178" s="13" t="e">
        <f t="shared" si="38"/>
        <v>#REF!</v>
      </c>
      <c r="K178" s="42"/>
      <c r="S178" s="133"/>
    </row>
    <row r="179" spans="1:19" hidden="1">
      <c r="A179" s="90" t="e">
        <f>#REF!</f>
        <v>#REF!</v>
      </c>
      <c r="B179" s="97"/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5">
        <v>600</v>
      </c>
      <c r="H179" s="1" t="e">
        <f>(C179+D179+E179+F179)/4</f>
        <v>#REF!</v>
      </c>
      <c r="I179" s="1" t="e">
        <f t="shared" si="37"/>
        <v>#REF!</v>
      </c>
      <c r="J179" s="13" t="e">
        <f t="shared" si="38"/>
        <v>#REF!</v>
      </c>
      <c r="K179" s="42"/>
      <c r="S179" s="133"/>
    </row>
    <row r="180" spans="1:19" hidden="1">
      <c r="A180" s="90" t="e">
        <f>#REF!</f>
        <v>#REF!</v>
      </c>
      <c r="B180" s="97"/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5">
        <v>274.64</v>
      </c>
      <c r="H180" s="1" t="e">
        <f>(C180+D180+E180+F180)/4</f>
        <v>#REF!</v>
      </c>
      <c r="I180" s="1" t="e">
        <f t="shared" si="37"/>
        <v>#REF!</v>
      </c>
      <c r="J180" s="13" t="e">
        <f t="shared" si="38"/>
        <v>#REF!</v>
      </c>
      <c r="K180" s="42"/>
      <c r="S180" s="133"/>
    </row>
    <row r="181" spans="1:19" ht="30" hidden="1">
      <c r="A181" s="90" t="e">
        <f>#REF!</f>
        <v>#REF!</v>
      </c>
      <c r="B181" s="22" t="s">
        <v>82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5">
        <v>206.43</v>
      </c>
      <c r="H181" s="1" t="e">
        <f>(C181+D181+E181+F181)/4</f>
        <v>#REF!</v>
      </c>
      <c r="I181" s="1" t="e">
        <f t="shared" si="37"/>
        <v>#REF!</v>
      </c>
      <c r="J181" s="13" t="e">
        <f t="shared" si="38"/>
        <v>#REF!</v>
      </c>
      <c r="K181" s="42"/>
      <c r="S181" s="133"/>
    </row>
    <row r="182" spans="1:19" hidden="1">
      <c r="A182" s="140" t="s">
        <v>70</v>
      </c>
      <c r="B182" s="140"/>
      <c r="C182" s="140"/>
      <c r="D182" s="140"/>
      <c r="E182" s="140"/>
      <c r="F182" s="140"/>
      <c r="G182" s="140"/>
      <c r="H182" s="140"/>
      <c r="S182" s="133"/>
    </row>
    <row r="183" spans="1:19" hidden="1">
      <c r="A183" s="90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2"/>
    </row>
    <row r="184" spans="1:19" hidden="1">
      <c r="A184" s="90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2"/>
    </row>
    <row r="185" spans="1:19" hidden="1">
      <c r="A185" s="90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2"/>
    </row>
    <row r="186" spans="1:19" hidden="1"/>
    <row r="187" spans="1:19" hidden="1"/>
    <row r="188" spans="1:19" ht="15" hidden="1" customHeight="1">
      <c r="B188" s="136" t="s">
        <v>91</v>
      </c>
      <c r="C188" s="136"/>
      <c r="D188" s="136"/>
      <c r="E188" s="136"/>
      <c r="F188" s="136"/>
      <c r="G188" s="136"/>
      <c r="H188" s="136"/>
      <c r="I188" s="136"/>
      <c r="J188" s="136"/>
      <c r="M188" s="127" t="s">
        <v>93</v>
      </c>
      <c r="N188" s="127"/>
      <c r="O188" s="127"/>
      <c r="P188" s="127"/>
      <c r="Q188" s="127"/>
      <c r="R188" s="127"/>
    </row>
    <row r="189" spans="1:19" ht="15" hidden="1" customHeight="1">
      <c r="B189" s="48"/>
      <c r="C189" s="48"/>
      <c r="D189" s="4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15" t="s">
        <v>1</v>
      </c>
      <c r="B190" s="115" t="s">
        <v>57</v>
      </c>
      <c r="C190" s="118" t="s">
        <v>86</v>
      </c>
      <c r="D190" s="119"/>
      <c r="E190" s="119"/>
      <c r="F190" s="120"/>
      <c r="G190" s="118" t="s">
        <v>59</v>
      </c>
      <c r="H190" s="120"/>
      <c r="I190" s="118" t="s">
        <v>60</v>
      </c>
      <c r="J190" s="120"/>
      <c r="S190" s="144" t="s">
        <v>79</v>
      </c>
    </row>
    <row r="191" spans="1:19" ht="30" hidden="1">
      <c r="A191" s="116"/>
      <c r="B191" s="116"/>
      <c r="C191" s="49" t="s">
        <v>2</v>
      </c>
      <c r="D191" s="49" t="s">
        <v>3</v>
      </c>
      <c r="E191" s="49" t="s">
        <v>4</v>
      </c>
      <c r="F191" s="49" t="s">
        <v>5</v>
      </c>
      <c r="G191" s="123" t="s">
        <v>6</v>
      </c>
      <c r="H191" s="125" t="s">
        <v>64</v>
      </c>
      <c r="I191" s="35" t="s">
        <v>61</v>
      </c>
      <c r="J191" s="35" t="s">
        <v>62</v>
      </c>
      <c r="S191" s="144"/>
    </row>
    <row r="192" spans="1:19" hidden="1">
      <c r="A192" s="117"/>
      <c r="B192" s="117"/>
      <c r="C192" s="3" t="s">
        <v>7</v>
      </c>
      <c r="D192" s="3" t="s">
        <v>7</v>
      </c>
      <c r="E192" s="3" t="s">
        <v>7</v>
      </c>
      <c r="F192" s="3" t="s">
        <v>7</v>
      </c>
      <c r="G192" s="124"/>
      <c r="H192" s="126"/>
      <c r="I192" s="36"/>
      <c r="J192" s="36"/>
      <c r="S192" s="144"/>
    </row>
    <row r="193" spans="1:19" hidden="1">
      <c r="A193" s="100" t="s">
        <v>63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S193" s="144"/>
    </row>
    <row r="194" spans="1:19" hidden="1">
      <c r="A194" s="38" t="e">
        <f>#REF!</f>
        <v>#REF!</v>
      </c>
      <c r="B194" s="104" t="s">
        <v>66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47">
        <f>H133</f>
        <v>900</v>
      </c>
      <c r="H194" s="1" t="e">
        <f t="shared" ref="H194:H210" si="41">(C194+D194+E194+F194)/4</f>
        <v>#REF!</v>
      </c>
      <c r="I194" s="1" t="e">
        <f>H194-G194</f>
        <v>#REF!</v>
      </c>
      <c r="J194" s="13" t="e">
        <f>(I194*100)/G194</f>
        <v>#REF!</v>
      </c>
      <c r="S194" s="144"/>
    </row>
    <row r="195" spans="1:19" hidden="1">
      <c r="A195" s="38" t="e">
        <f>#REF!</f>
        <v>#REF!</v>
      </c>
      <c r="B195" s="105"/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47">
        <f t="shared" ref="G195:G210" si="42">H134</f>
        <v>1000</v>
      </c>
      <c r="H195" s="1" t="e">
        <f t="shared" si="41"/>
        <v>#REF!</v>
      </c>
      <c r="I195" s="1" t="e">
        <f t="shared" ref="I195:I210" si="43">H195-G195</f>
        <v>#REF!</v>
      </c>
      <c r="J195" s="13" t="e">
        <f t="shared" ref="J195:J210" si="44">(I195*100)/G195</f>
        <v>#REF!</v>
      </c>
      <c r="S195" s="144"/>
    </row>
    <row r="196" spans="1:19" hidden="1">
      <c r="A196" s="38" t="e">
        <f>#REF!</f>
        <v>#REF!</v>
      </c>
      <c r="B196" s="105"/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47">
        <f t="shared" si="42"/>
        <v>60</v>
      </c>
      <c r="H196" s="1" t="e">
        <f t="shared" si="41"/>
        <v>#REF!</v>
      </c>
      <c r="I196" s="1" t="e">
        <f t="shared" si="43"/>
        <v>#REF!</v>
      </c>
      <c r="J196" s="13" t="e">
        <f t="shared" si="44"/>
        <v>#REF!</v>
      </c>
      <c r="S196" s="144"/>
    </row>
    <row r="197" spans="1:19" hidden="1">
      <c r="A197" s="38" t="e">
        <f>#REF!</f>
        <v>#REF!</v>
      </c>
      <c r="B197" s="106"/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47">
        <f t="shared" si="42"/>
        <v>85</v>
      </c>
      <c r="H197" s="1" t="e">
        <f t="shared" si="41"/>
        <v>#REF!</v>
      </c>
      <c r="I197" s="1" t="e">
        <f t="shared" si="43"/>
        <v>#REF!</v>
      </c>
      <c r="J197" s="13" t="e">
        <f t="shared" si="44"/>
        <v>#REF!</v>
      </c>
      <c r="S197" s="144"/>
    </row>
    <row r="198" spans="1:19" ht="30" hidden="1">
      <c r="A198" s="38" t="e">
        <f>#REF!</f>
        <v>#REF!</v>
      </c>
      <c r="B198" s="107" t="s">
        <v>67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47">
        <f t="shared" si="42"/>
        <v>200</v>
      </c>
      <c r="H198" s="1" t="e">
        <f t="shared" si="41"/>
        <v>#REF!</v>
      </c>
      <c r="I198" s="1" t="e">
        <f t="shared" si="43"/>
        <v>#REF!</v>
      </c>
      <c r="J198" s="13" t="e">
        <f t="shared" si="44"/>
        <v>#REF!</v>
      </c>
      <c r="S198" s="20"/>
    </row>
    <row r="199" spans="1:19" ht="30" hidden="1" customHeight="1">
      <c r="A199" s="38" t="e">
        <f>#REF!</f>
        <v>#REF!</v>
      </c>
      <c r="B199" s="108"/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47">
        <f t="shared" si="42"/>
        <v>360</v>
      </c>
      <c r="H199" s="1" t="e">
        <f t="shared" si="41"/>
        <v>#REF!</v>
      </c>
      <c r="I199" s="1" t="e">
        <f t="shared" si="43"/>
        <v>#REF!</v>
      </c>
      <c r="J199" s="13" t="e">
        <f t="shared" si="44"/>
        <v>#REF!</v>
      </c>
      <c r="S199" s="144" t="s">
        <v>79</v>
      </c>
    </row>
    <row r="200" spans="1:19" ht="30" hidden="1">
      <c r="A200" s="38" t="e">
        <f>#REF!</f>
        <v>#REF!</v>
      </c>
      <c r="B200" s="109"/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47">
        <f t="shared" si="42"/>
        <v>380</v>
      </c>
      <c r="H200" s="1" t="e">
        <f t="shared" si="41"/>
        <v>#REF!</v>
      </c>
      <c r="I200" s="1" t="e">
        <f t="shared" si="43"/>
        <v>#REF!</v>
      </c>
      <c r="J200" s="13" t="e">
        <f t="shared" si="44"/>
        <v>#REF!</v>
      </c>
      <c r="S200" s="144"/>
    </row>
    <row r="201" spans="1:19" hidden="1">
      <c r="A201" s="38" t="e">
        <f>#REF!</f>
        <v>#REF!</v>
      </c>
      <c r="B201" s="97" t="s">
        <v>66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47">
        <f t="shared" si="42"/>
        <v>600</v>
      </c>
      <c r="H201" s="1" t="e">
        <f t="shared" si="41"/>
        <v>#REF!</v>
      </c>
      <c r="I201" s="1" t="e">
        <f t="shared" si="43"/>
        <v>#REF!</v>
      </c>
      <c r="J201" s="13" t="e">
        <f t="shared" si="44"/>
        <v>#REF!</v>
      </c>
      <c r="S201" s="144"/>
    </row>
    <row r="202" spans="1:19" ht="30" hidden="1">
      <c r="A202" s="38" t="e">
        <f>#REF!</f>
        <v>#REF!</v>
      </c>
      <c r="B202" s="97"/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47">
        <f t="shared" si="42"/>
        <v>400</v>
      </c>
      <c r="H202" s="1" t="e">
        <f t="shared" si="41"/>
        <v>#REF!</v>
      </c>
      <c r="I202" s="1" t="e">
        <f t="shared" si="43"/>
        <v>#REF!</v>
      </c>
      <c r="J202" s="13" t="e">
        <f t="shared" si="44"/>
        <v>#REF!</v>
      </c>
      <c r="S202" s="144"/>
    </row>
    <row r="203" spans="1:19" hidden="1">
      <c r="A203" s="38" t="e">
        <f>#REF!</f>
        <v>#REF!</v>
      </c>
      <c r="B203" s="60" t="s">
        <v>67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47">
        <f t="shared" si="42"/>
        <v>177</v>
      </c>
      <c r="H203" s="1" t="e">
        <f t="shared" si="41"/>
        <v>#REF!</v>
      </c>
      <c r="I203" s="1" t="e">
        <f t="shared" si="43"/>
        <v>#REF!</v>
      </c>
      <c r="J203" s="13" t="e">
        <f t="shared" si="44"/>
        <v>#REF!</v>
      </c>
      <c r="S203" s="144"/>
    </row>
    <row r="204" spans="1:19" hidden="1">
      <c r="A204" s="38" t="e">
        <f>#REF!</f>
        <v>#REF!</v>
      </c>
      <c r="B204" s="60" t="s">
        <v>68</v>
      </c>
      <c r="C204" s="1" t="e">
        <f>#REF!</f>
        <v>#REF!</v>
      </c>
      <c r="D204" s="1" t="e">
        <f>#REF!</f>
        <v>#REF!</v>
      </c>
      <c r="E204" s="1" t="e">
        <f>#REF!</f>
        <v>#REF!</v>
      </c>
      <c r="F204" s="1" t="e">
        <f>#REF!</f>
        <v>#REF!</v>
      </c>
      <c r="G204" s="47">
        <f t="shared" si="42"/>
        <v>580</v>
      </c>
      <c r="H204" s="1" t="e">
        <f t="shared" si="41"/>
        <v>#REF!</v>
      </c>
      <c r="I204" s="1" t="e">
        <f t="shared" si="43"/>
        <v>#REF!</v>
      </c>
      <c r="J204" s="13" t="e">
        <f t="shared" si="44"/>
        <v>#REF!</v>
      </c>
      <c r="S204" s="144"/>
    </row>
    <row r="205" spans="1:19" hidden="1">
      <c r="A205" s="38" t="e">
        <f>#REF!</f>
        <v>#REF!</v>
      </c>
      <c r="B205" s="104" t="s">
        <v>66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47">
        <f t="shared" si="42"/>
        <v>160</v>
      </c>
      <c r="H205" s="1" t="e">
        <f t="shared" si="41"/>
        <v>#REF!</v>
      </c>
      <c r="I205" s="1" t="e">
        <f t="shared" si="43"/>
        <v>#REF!</v>
      </c>
      <c r="J205" s="13" t="e">
        <f t="shared" si="44"/>
        <v>#REF!</v>
      </c>
      <c r="S205" s="20"/>
    </row>
    <row r="206" spans="1:19" hidden="1">
      <c r="A206" s="38" t="e">
        <f>#REF!</f>
        <v>#REF!</v>
      </c>
      <c r="B206" s="105"/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47">
        <f t="shared" si="42"/>
        <v>150</v>
      </c>
      <c r="H206" s="1" t="e">
        <f t="shared" si="41"/>
        <v>#REF!</v>
      </c>
      <c r="I206" s="1" t="e">
        <f t="shared" si="43"/>
        <v>#REF!</v>
      </c>
      <c r="J206" s="13" t="e">
        <f t="shared" si="44"/>
        <v>#REF!</v>
      </c>
      <c r="S206" s="20"/>
    </row>
    <row r="207" spans="1:19" ht="31.5" hidden="1" customHeight="1">
      <c r="A207" s="38" t="e">
        <f>#REF!</f>
        <v>#REF!</v>
      </c>
      <c r="B207" s="105"/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47">
        <f t="shared" si="42"/>
        <v>150</v>
      </c>
      <c r="H207" s="1" t="e">
        <f t="shared" si="41"/>
        <v>#REF!</v>
      </c>
      <c r="I207" s="1" t="e">
        <f t="shared" si="43"/>
        <v>#REF!</v>
      </c>
      <c r="J207" s="13" t="e">
        <f t="shared" si="44"/>
        <v>#REF!</v>
      </c>
      <c r="S207" s="144" t="s">
        <v>79</v>
      </c>
    </row>
    <row r="208" spans="1:19" hidden="1">
      <c r="A208" s="38" t="e">
        <f>#REF!</f>
        <v>#REF!</v>
      </c>
      <c r="B208" s="105"/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47">
        <f t="shared" si="42"/>
        <v>80</v>
      </c>
      <c r="H208" s="1" t="e">
        <f t="shared" si="41"/>
        <v>#REF!</v>
      </c>
      <c r="I208" s="1" t="e">
        <f t="shared" si="43"/>
        <v>#REF!</v>
      </c>
      <c r="J208" s="13" t="e">
        <f t="shared" si="44"/>
        <v>#REF!</v>
      </c>
      <c r="S208" s="144"/>
    </row>
    <row r="209" spans="1:19" hidden="1">
      <c r="A209" s="38" t="e">
        <f>#REF!</f>
        <v>#REF!</v>
      </c>
      <c r="B209" s="105"/>
      <c r="C209" s="1" t="e">
        <f>#REF!</f>
        <v>#REF!</v>
      </c>
      <c r="D209" s="1" t="e">
        <f>#REF!</f>
        <v>#REF!</v>
      </c>
      <c r="E209" s="1" t="e">
        <f>#REF!</f>
        <v>#REF!</v>
      </c>
      <c r="F209" s="1" t="e">
        <f>#REF!</f>
        <v>#REF!</v>
      </c>
      <c r="G209" s="47">
        <f t="shared" si="42"/>
        <v>85</v>
      </c>
      <c r="H209" s="1" t="e">
        <f t="shared" si="41"/>
        <v>#REF!</v>
      </c>
      <c r="I209" s="1" t="e">
        <f t="shared" si="43"/>
        <v>#REF!</v>
      </c>
      <c r="J209" s="13" t="e">
        <f t="shared" si="44"/>
        <v>#REF!</v>
      </c>
      <c r="S209" s="144"/>
    </row>
    <row r="210" spans="1:19" ht="21.75" hidden="1" customHeight="1">
      <c r="A210" s="38" t="e">
        <f>#REF!</f>
        <v>#REF!</v>
      </c>
      <c r="B210" s="106"/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47">
        <f t="shared" si="42"/>
        <v>180</v>
      </c>
      <c r="H210" s="1" t="e">
        <f t="shared" si="41"/>
        <v>#REF!</v>
      </c>
      <c r="I210" s="1" t="e">
        <f t="shared" si="43"/>
        <v>#REF!</v>
      </c>
      <c r="J210" s="13" t="e">
        <f t="shared" si="44"/>
        <v>#REF!</v>
      </c>
      <c r="S210" s="144"/>
    </row>
    <row r="211" spans="1:19" hidden="1">
      <c r="A211" s="132" t="s">
        <v>65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S211" s="144"/>
    </row>
    <row r="212" spans="1:19" hidden="1">
      <c r="A212" s="89" t="e">
        <f>#REF!</f>
        <v>#REF!</v>
      </c>
      <c r="B212" s="104" t="s">
        <v>66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47" t="e">
        <f>H151</f>
        <v>#REF!</v>
      </c>
      <c r="H212" s="1" t="e">
        <f t="shared" ref="H212:H223" si="45">(C212+D212+E212+F212)/4</f>
        <v>#REF!</v>
      </c>
      <c r="I212" s="1" t="e">
        <f t="shared" ref="I212:I223" si="46">H212-G212</f>
        <v>#REF!</v>
      </c>
      <c r="J212" s="13" t="e">
        <f t="shared" ref="J212:J222" si="47">(I212*100)/G212</f>
        <v>#REF!</v>
      </c>
      <c r="S212" s="144"/>
    </row>
    <row r="213" spans="1:19" hidden="1">
      <c r="A213" s="89" t="e">
        <f>#REF!</f>
        <v>#REF!</v>
      </c>
      <c r="B213" s="105"/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47" t="e">
        <f t="shared" ref="G213:G223" si="48">H152</f>
        <v>#REF!</v>
      </c>
      <c r="H213" s="1" t="e">
        <f t="shared" si="45"/>
        <v>#REF!</v>
      </c>
      <c r="I213" s="1" t="e">
        <f t="shared" si="46"/>
        <v>#REF!</v>
      </c>
      <c r="J213" s="13" t="e">
        <f t="shared" si="47"/>
        <v>#REF!</v>
      </c>
      <c r="S213" s="144"/>
    </row>
    <row r="214" spans="1:19" hidden="1">
      <c r="A214" s="89" t="e">
        <f>#REF!</f>
        <v>#REF!</v>
      </c>
      <c r="B214" s="105"/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47" t="e">
        <f t="shared" si="48"/>
        <v>#REF!</v>
      </c>
      <c r="H214" s="1" t="e">
        <f t="shared" si="45"/>
        <v>#REF!</v>
      </c>
      <c r="I214" s="1" t="e">
        <f t="shared" si="46"/>
        <v>#REF!</v>
      </c>
      <c r="J214" s="13" t="e">
        <f t="shared" si="47"/>
        <v>#REF!</v>
      </c>
      <c r="S214" s="20"/>
    </row>
    <row r="215" spans="1:19" hidden="1">
      <c r="A215" s="89" t="e">
        <f>#REF!</f>
        <v>#REF!</v>
      </c>
      <c r="B215" s="105"/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47" t="e">
        <f t="shared" si="48"/>
        <v>#REF!</v>
      </c>
      <c r="H215" s="1" t="e">
        <f t="shared" si="45"/>
        <v>#REF!</v>
      </c>
      <c r="I215" s="1" t="e">
        <f t="shared" si="46"/>
        <v>#REF!</v>
      </c>
      <c r="J215" s="13" t="e">
        <f t="shared" si="47"/>
        <v>#REF!</v>
      </c>
    </row>
    <row r="216" spans="1:19" ht="22.5" hidden="1" customHeight="1">
      <c r="A216" s="89" t="e">
        <f>#REF!</f>
        <v>#REF!</v>
      </c>
      <c r="B216" s="105"/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47" t="e">
        <f t="shared" si="48"/>
        <v>#REF!</v>
      </c>
      <c r="H216" s="1" t="e">
        <f t="shared" si="45"/>
        <v>#REF!</v>
      </c>
      <c r="I216" s="1" t="e">
        <f t="shared" si="46"/>
        <v>#REF!</v>
      </c>
      <c r="J216" s="13" t="e">
        <f t="shared" si="47"/>
        <v>#REF!</v>
      </c>
      <c r="S216" s="144" t="s">
        <v>79</v>
      </c>
    </row>
    <row r="217" spans="1:19" hidden="1">
      <c r="A217" s="89" t="e">
        <f>#REF!</f>
        <v>#REF!</v>
      </c>
      <c r="B217" s="105"/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47" t="e">
        <f t="shared" si="48"/>
        <v>#REF!</v>
      </c>
      <c r="H217" s="1" t="e">
        <f t="shared" si="45"/>
        <v>#REF!</v>
      </c>
      <c r="I217" s="1" t="e">
        <f t="shared" si="46"/>
        <v>#REF!</v>
      </c>
      <c r="J217" s="13" t="e">
        <f t="shared" si="47"/>
        <v>#REF!</v>
      </c>
      <c r="S217" s="144"/>
    </row>
    <row r="218" spans="1:19" ht="15" hidden="1" customHeight="1">
      <c r="A218" s="89" t="e">
        <f>#REF!</f>
        <v>#REF!</v>
      </c>
      <c r="B218" s="105"/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47" t="e">
        <f t="shared" si="48"/>
        <v>#REF!</v>
      </c>
      <c r="H218" s="1" t="e">
        <f t="shared" si="45"/>
        <v>#REF!</v>
      </c>
      <c r="I218" s="1" t="e">
        <f t="shared" si="46"/>
        <v>#REF!</v>
      </c>
      <c r="J218" s="13" t="e">
        <f t="shared" si="47"/>
        <v>#REF!</v>
      </c>
      <c r="S218" s="144"/>
    </row>
    <row r="219" spans="1:19" ht="15" hidden="1" customHeight="1">
      <c r="A219" s="89" t="e">
        <f>#REF!</f>
        <v>#REF!</v>
      </c>
      <c r="B219" s="105"/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47" t="e">
        <f t="shared" si="48"/>
        <v>#REF!</v>
      </c>
      <c r="H219" s="1" t="e">
        <f t="shared" si="45"/>
        <v>#REF!</v>
      </c>
      <c r="I219" s="1" t="e">
        <f t="shared" si="46"/>
        <v>#REF!</v>
      </c>
      <c r="J219" s="13" t="e">
        <f t="shared" si="47"/>
        <v>#REF!</v>
      </c>
      <c r="S219" s="144"/>
    </row>
    <row r="220" spans="1:19" hidden="1">
      <c r="A220" s="89" t="e">
        <f>#REF!</f>
        <v>#REF!</v>
      </c>
      <c r="B220" s="105"/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47" t="e">
        <f t="shared" si="48"/>
        <v>#REF!</v>
      </c>
      <c r="H220" s="1" t="e">
        <f t="shared" si="45"/>
        <v>#REF!</v>
      </c>
      <c r="I220" s="1" t="e">
        <f t="shared" si="46"/>
        <v>#REF!</v>
      </c>
      <c r="J220" s="13" t="e">
        <f t="shared" si="47"/>
        <v>#REF!</v>
      </c>
      <c r="S220" s="144"/>
    </row>
    <row r="221" spans="1:19" hidden="1">
      <c r="A221" s="89" t="e">
        <f>#REF!</f>
        <v>#REF!</v>
      </c>
      <c r="B221" s="105"/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47" t="e">
        <f t="shared" si="48"/>
        <v>#REF!</v>
      </c>
      <c r="H221" s="1" t="e">
        <f t="shared" si="45"/>
        <v>#REF!</v>
      </c>
      <c r="I221" s="1" t="e">
        <f t="shared" si="46"/>
        <v>#REF!</v>
      </c>
      <c r="J221" s="13" t="e">
        <f t="shared" si="47"/>
        <v>#REF!</v>
      </c>
      <c r="S221" s="144"/>
    </row>
    <row r="222" spans="1:19" hidden="1">
      <c r="A222" s="89" t="e">
        <f>#REF!</f>
        <v>#REF!</v>
      </c>
      <c r="B222" s="105"/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47" t="e">
        <f t="shared" si="48"/>
        <v>#REF!</v>
      </c>
      <c r="H222" s="1" t="e">
        <f t="shared" si="45"/>
        <v>#REF!</v>
      </c>
      <c r="I222" s="1" t="e">
        <f t="shared" si="46"/>
        <v>#REF!</v>
      </c>
      <c r="J222" s="13" t="e">
        <f t="shared" si="47"/>
        <v>#REF!</v>
      </c>
      <c r="S222" s="144"/>
    </row>
    <row r="223" spans="1:19" hidden="1">
      <c r="A223" s="89" t="e">
        <f>#REF!</f>
        <v>#REF!</v>
      </c>
      <c r="B223" s="106"/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47">
        <f t="shared" si="48"/>
        <v>0</v>
      </c>
      <c r="H223" s="1" t="e">
        <f t="shared" si="45"/>
        <v>#REF!</v>
      </c>
      <c r="I223" s="1" t="e">
        <f t="shared" si="46"/>
        <v>#REF!</v>
      </c>
      <c r="J223" s="13" t="s">
        <v>77</v>
      </c>
      <c r="S223" s="144"/>
    </row>
    <row r="224" spans="1:19" ht="15.75" hidden="1">
      <c r="A224" s="114" t="s">
        <v>69</v>
      </c>
      <c r="B224" s="114"/>
      <c r="C224" s="114"/>
      <c r="D224" s="114"/>
      <c r="E224" s="114"/>
      <c r="F224" s="114"/>
      <c r="G224" s="114"/>
      <c r="H224" s="114"/>
      <c r="I224" s="114"/>
      <c r="J224" s="114"/>
      <c r="S224" s="144"/>
    </row>
    <row r="225" spans="1:19" hidden="1">
      <c r="A225" s="90" t="e">
        <f>#REF!</f>
        <v>#REF!</v>
      </c>
      <c r="B225" s="97" t="s">
        <v>66</v>
      </c>
      <c r="C225" s="14" t="e">
        <f>#REF!</f>
        <v>#REF!</v>
      </c>
      <c r="D225" s="1" t="e">
        <f>#REF!</f>
        <v>#REF!</v>
      </c>
      <c r="E225" s="1" t="e">
        <f>#REF!</f>
        <v>#REF!</v>
      </c>
      <c r="F225" s="1" t="e">
        <f>#REF!</f>
        <v>#REF!</v>
      </c>
      <c r="G225" s="47" t="e">
        <f>H163</f>
        <v>#REF!</v>
      </c>
      <c r="H225" s="1" t="e">
        <f t="shared" ref="H225:H233" si="49">(C225+D225+E225+F225)/4</f>
        <v>#REF!</v>
      </c>
      <c r="I225" s="1" t="e">
        <f t="shared" ref="I225:I233" si="50">H225-G225</f>
        <v>#REF!</v>
      </c>
      <c r="J225" s="13" t="e">
        <f t="shared" ref="J225:J226" si="51">(I225*100)/G225</f>
        <v>#REF!</v>
      </c>
      <c r="S225" s="144"/>
    </row>
    <row r="226" spans="1:19" hidden="1">
      <c r="A226" s="90" t="e">
        <f>#REF!</f>
        <v>#REF!</v>
      </c>
      <c r="B226" s="97"/>
      <c r="C226" s="14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47">
        <v>100</v>
      </c>
      <c r="H226" s="1" t="e">
        <f t="shared" si="49"/>
        <v>#REF!</v>
      </c>
      <c r="I226" s="1" t="e">
        <f t="shared" si="50"/>
        <v>#REF!</v>
      </c>
      <c r="J226" s="13" t="e">
        <f t="shared" si="51"/>
        <v>#REF!</v>
      </c>
      <c r="S226" s="20"/>
    </row>
    <row r="227" spans="1:19" hidden="1">
      <c r="A227" s="90" t="e">
        <f>#REF!</f>
        <v>#REF!</v>
      </c>
      <c r="B227" s="97"/>
      <c r="C227" s="14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47" t="e">
        <f t="shared" ref="G227:G228" si="52">H165</f>
        <v>#REF!</v>
      </c>
      <c r="H227" s="1" t="e">
        <f t="shared" si="49"/>
        <v>#REF!</v>
      </c>
      <c r="I227" s="1" t="e">
        <f t="shared" si="50"/>
        <v>#REF!</v>
      </c>
      <c r="J227" s="13" t="e">
        <f t="shared" ref="J227:J233" si="53">(I227*100)/G227</f>
        <v>#REF!</v>
      </c>
      <c r="S227" s="20"/>
    </row>
    <row r="228" spans="1:19" hidden="1">
      <c r="A228" s="90" t="e">
        <f>#REF!</f>
        <v>#REF!</v>
      </c>
      <c r="B228" s="97"/>
      <c r="C228" s="14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47" t="e">
        <f t="shared" si="52"/>
        <v>#REF!</v>
      </c>
      <c r="H228" s="1" t="e">
        <f t="shared" si="49"/>
        <v>#REF!</v>
      </c>
      <c r="I228" s="1" t="e">
        <f t="shared" si="50"/>
        <v>#REF!</v>
      </c>
      <c r="J228" s="13" t="e">
        <f t="shared" si="53"/>
        <v>#REF!</v>
      </c>
      <c r="S228" s="20"/>
    </row>
    <row r="229" spans="1:19" hidden="1">
      <c r="A229" s="90" t="e">
        <f>#REF!</f>
        <v>#REF!</v>
      </c>
      <c r="B229" s="97"/>
      <c r="C229" s="14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47">
        <v>109.58</v>
      </c>
      <c r="H229" s="1" t="e">
        <f t="shared" si="49"/>
        <v>#REF!</v>
      </c>
      <c r="I229" s="1" t="e">
        <f t="shared" si="50"/>
        <v>#REF!</v>
      </c>
      <c r="J229" s="13" t="e">
        <f t="shared" si="53"/>
        <v>#REF!</v>
      </c>
      <c r="S229" s="20"/>
    </row>
    <row r="230" spans="1:19" hidden="1">
      <c r="A230" s="90" t="e">
        <f>#REF!</f>
        <v>#REF!</v>
      </c>
      <c r="B230" s="97"/>
      <c r="C230" s="14" t="e">
        <f>#REF!</f>
        <v>#REF!</v>
      </c>
      <c r="D230" s="1" t="e">
        <f>#REF!</f>
        <v>#REF!</v>
      </c>
      <c r="E230" s="1" t="e">
        <f>#REF!</f>
        <v>#REF!</v>
      </c>
      <c r="F230" s="1" t="e">
        <f>#REF!</f>
        <v>#REF!</v>
      </c>
      <c r="G230" s="47">
        <v>182.5</v>
      </c>
      <c r="H230" s="1" t="e">
        <f t="shared" si="49"/>
        <v>#REF!</v>
      </c>
      <c r="I230" s="1" t="e">
        <f t="shared" si="50"/>
        <v>#REF!</v>
      </c>
      <c r="J230" s="13" t="e">
        <f t="shared" si="53"/>
        <v>#REF!</v>
      </c>
      <c r="S230" s="20"/>
    </row>
    <row r="231" spans="1:19" hidden="1">
      <c r="A231" s="90" t="e">
        <f>#REF!</f>
        <v>#REF!</v>
      </c>
      <c r="B231" s="97"/>
      <c r="C231" s="14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47">
        <v>32.5</v>
      </c>
      <c r="H231" s="1" t="e">
        <f t="shared" si="49"/>
        <v>#REF!</v>
      </c>
      <c r="I231" s="1" t="e">
        <f t="shared" si="50"/>
        <v>#REF!</v>
      </c>
      <c r="J231" s="13" t="e">
        <f t="shared" si="53"/>
        <v>#REF!</v>
      </c>
    </row>
    <row r="232" spans="1:19" hidden="1">
      <c r="A232" s="90" t="e">
        <f>#REF!</f>
        <v>#REF!</v>
      </c>
      <c r="B232" s="97"/>
      <c r="C232" s="14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47" t="e">
        <f>H173</f>
        <v>#REF!</v>
      </c>
      <c r="H232" s="1" t="e">
        <f t="shared" si="49"/>
        <v>#REF!</v>
      </c>
      <c r="I232" s="1" t="e">
        <f t="shared" si="50"/>
        <v>#REF!</v>
      </c>
      <c r="J232" s="13" t="e">
        <f t="shared" si="53"/>
        <v>#REF!</v>
      </c>
    </row>
    <row r="233" spans="1:19" hidden="1">
      <c r="A233" s="90" t="e">
        <f>#REF!</f>
        <v>#REF!</v>
      </c>
      <c r="B233" s="97"/>
      <c r="C233" s="14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47" t="e">
        <f t="shared" ref="G233:G234" si="54">H174</f>
        <v>#REF!</v>
      </c>
      <c r="H233" s="1" t="e">
        <f t="shared" si="49"/>
        <v>#REF!</v>
      </c>
      <c r="I233" s="1" t="e">
        <f t="shared" si="50"/>
        <v>#REF!</v>
      </c>
      <c r="J233" s="13" t="e">
        <f t="shared" si="53"/>
        <v>#REF!</v>
      </c>
    </row>
    <row r="234" spans="1:19" hidden="1">
      <c r="A234" s="90" t="e">
        <f>#REF!</f>
        <v>#REF!</v>
      </c>
      <c r="B234" s="97"/>
      <c r="C234" s="14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47" t="e">
        <f t="shared" si="54"/>
        <v>#REF!</v>
      </c>
      <c r="H234" s="1" t="e">
        <f>(C234+D234+E234+F234)/4</f>
        <v>#REF!</v>
      </c>
      <c r="I234" s="1" t="e">
        <f>H234-G234</f>
        <v>#REF!</v>
      </c>
      <c r="J234" s="13" t="e">
        <f>(I234*100)/G234</f>
        <v>#REF!</v>
      </c>
    </row>
    <row r="235" spans="1:19" hidden="1">
      <c r="A235" s="92"/>
      <c r="B235" s="15"/>
      <c r="C235" s="62"/>
      <c r="D235" s="63"/>
      <c r="E235" s="63"/>
      <c r="F235" s="63"/>
      <c r="G235" s="18"/>
      <c r="H235" s="63"/>
      <c r="I235" s="63"/>
      <c r="J235" s="64"/>
    </row>
    <row r="236" spans="1:19" hidden="1">
      <c r="A236" s="92"/>
      <c r="B236" s="15"/>
      <c r="C236" s="62"/>
      <c r="D236" s="63"/>
      <c r="E236" s="63"/>
      <c r="F236" s="63"/>
      <c r="G236" s="18"/>
      <c r="H236" s="63"/>
      <c r="I236" s="63"/>
      <c r="J236" s="64"/>
    </row>
    <row r="237" spans="1:19" hidden="1">
      <c r="A237" s="92"/>
      <c r="B237" s="15"/>
      <c r="C237" s="62"/>
      <c r="D237" s="63"/>
      <c r="E237" s="63"/>
      <c r="F237" s="63"/>
      <c r="G237" s="18"/>
      <c r="H237" s="63"/>
      <c r="I237" s="63"/>
      <c r="J237" s="64"/>
    </row>
    <row r="238" spans="1:19" hidden="1">
      <c r="A238" s="92"/>
      <c r="B238" s="15"/>
      <c r="C238" s="62"/>
      <c r="D238" s="63"/>
      <c r="E238" s="63"/>
      <c r="F238" s="63"/>
      <c r="G238" s="18"/>
      <c r="H238" s="63"/>
      <c r="I238" s="63"/>
      <c r="J238" s="64"/>
    </row>
    <row r="239" spans="1:19" hidden="1">
      <c r="A239" s="92"/>
      <c r="B239" s="15"/>
      <c r="C239" s="62"/>
      <c r="D239" s="63"/>
      <c r="E239" s="63"/>
      <c r="F239" s="63"/>
      <c r="G239" s="18"/>
      <c r="H239" s="63"/>
      <c r="I239" s="63"/>
      <c r="J239" s="64"/>
    </row>
    <row r="240" spans="1:19" hidden="1">
      <c r="A240" s="92"/>
      <c r="B240" s="15"/>
      <c r="C240" s="62"/>
      <c r="D240" s="63"/>
      <c r="E240" s="63"/>
      <c r="F240" s="63"/>
      <c r="G240" s="18"/>
      <c r="H240" s="63"/>
      <c r="I240" s="63"/>
      <c r="J240" s="64"/>
    </row>
    <row r="241" spans="1:10" hidden="1">
      <c r="A241" s="92"/>
      <c r="B241" s="15"/>
      <c r="C241" s="62"/>
      <c r="D241" s="63"/>
      <c r="E241" s="63"/>
      <c r="F241" s="63"/>
      <c r="G241" s="18"/>
      <c r="H241" s="63"/>
      <c r="I241" s="63"/>
      <c r="J241" s="64"/>
    </row>
    <row r="242" spans="1:10" ht="15.75" hidden="1">
      <c r="A242" s="131" t="s">
        <v>81</v>
      </c>
      <c r="B242" s="131"/>
      <c r="C242" s="131"/>
      <c r="D242" s="131"/>
      <c r="E242" s="131"/>
      <c r="F242" s="131"/>
      <c r="G242" s="131"/>
      <c r="H242" s="131"/>
      <c r="I242" s="131"/>
      <c r="J242" s="131"/>
    </row>
    <row r="243" spans="1:10" hidden="1">
      <c r="A243" s="90" t="e">
        <f>#REF!</f>
        <v>#REF!</v>
      </c>
      <c r="B243" s="97" t="s">
        <v>66</v>
      </c>
      <c r="C243" s="1" t="e">
        <f>#REF!</f>
        <v>#REF!</v>
      </c>
      <c r="D243" s="1" t="e">
        <f>#REF!</f>
        <v>#REF!</v>
      </c>
      <c r="E243" s="55" t="e">
        <f>#REF!</f>
        <v>#REF!</v>
      </c>
      <c r="F243" s="1" t="e">
        <f>#REF!</f>
        <v>#REF!</v>
      </c>
      <c r="G243" s="5" t="e">
        <f>H177</f>
        <v>#REF!</v>
      </c>
      <c r="H243" s="1" t="e">
        <f>(C243+D243+E243+F243)/4</f>
        <v>#REF!</v>
      </c>
      <c r="I243" s="1" t="e">
        <f t="shared" ref="I243:I247" si="55">H243-G243</f>
        <v>#REF!</v>
      </c>
      <c r="J243" s="13" t="e">
        <f t="shared" ref="J243:J247" si="56">(I243*100)/G243</f>
        <v>#REF!</v>
      </c>
    </row>
    <row r="244" spans="1:10" hidden="1">
      <c r="A244" s="90" t="e">
        <f>#REF!</f>
        <v>#REF!</v>
      </c>
      <c r="B244" s="97"/>
      <c r="C244" s="1" t="e">
        <f>#REF!</f>
        <v>#REF!</v>
      </c>
      <c r="D244" s="1" t="e">
        <f>#REF!</f>
        <v>#REF!</v>
      </c>
      <c r="E244" s="55" t="e">
        <f>#REF!</f>
        <v>#REF!</v>
      </c>
      <c r="F244" s="1" t="e">
        <f>#REF!</f>
        <v>#REF!</v>
      </c>
      <c r="G244" s="5" t="e">
        <f t="shared" ref="G244:G247" si="57">H178</f>
        <v>#REF!</v>
      </c>
      <c r="H244" s="1" t="e">
        <f>(C244+D244+E244+F244)/4</f>
        <v>#REF!</v>
      </c>
      <c r="I244" s="1" t="e">
        <f t="shared" si="55"/>
        <v>#REF!</v>
      </c>
      <c r="J244" s="13" t="e">
        <f t="shared" si="56"/>
        <v>#REF!</v>
      </c>
    </row>
    <row r="245" spans="1:10" hidden="1">
      <c r="A245" s="90" t="e">
        <f>#REF!</f>
        <v>#REF!</v>
      </c>
      <c r="B245" s="97"/>
      <c r="C245" s="1" t="e">
        <f>#REF!</f>
        <v>#REF!</v>
      </c>
      <c r="D245" s="1" t="e">
        <f>#REF!</f>
        <v>#REF!</v>
      </c>
      <c r="E245" s="55" t="e">
        <f>#REF!</f>
        <v>#REF!</v>
      </c>
      <c r="F245" s="1" t="e">
        <f>#REF!</f>
        <v>#REF!</v>
      </c>
      <c r="G245" s="5" t="e">
        <f t="shared" si="57"/>
        <v>#REF!</v>
      </c>
      <c r="H245" s="1" t="e">
        <f>(C245+D245+E245+F245)/4</f>
        <v>#REF!</v>
      </c>
      <c r="I245" s="1" t="e">
        <f t="shared" si="55"/>
        <v>#REF!</v>
      </c>
      <c r="J245" s="13" t="e">
        <f t="shared" si="56"/>
        <v>#REF!</v>
      </c>
    </row>
    <row r="246" spans="1:10" hidden="1">
      <c r="A246" s="90" t="e">
        <f>#REF!</f>
        <v>#REF!</v>
      </c>
      <c r="B246" s="97"/>
      <c r="C246" s="1" t="e">
        <f>#REF!</f>
        <v>#REF!</v>
      </c>
      <c r="D246" s="1" t="e">
        <f>#REF!</f>
        <v>#REF!</v>
      </c>
      <c r="E246" s="55" t="e">
        <f>#REF!</f>
        <v>#REF!</v>
      </c>
      <c r="F246" s="1" t="e">
        <f>#REF!</f>
        <v>#REF!</v>
      </c>
      <c r="G246" s="5" t="e">
        <f t="shared" si="57"/>
        <v>#REF!</v>
      </c>
      <c r="H246" s="1" t="e">
        <f>(C246+D246+E246+F246)/4</f>
        <v>#REF!</v>
      </c>
      <c r="I246" s="1" t="e">
        <f t="shared" si="55"/>
        <v>#REF!</v>
      </c>
      <c r="J246" s="13" t="e">
        <f t="shared" si="56"/>
        <v>#REF!</v>
      </c>
    </row>
    <row r="247" spans="1:10" ht="30" hidden="1">
      <c r="A247" s="90" t="e">
        <f>#REF!</f>
        <v>#REF!</v>
      </c>
      <c r="B247" s="22" t="s">
        <v>82</v>
      </c>
      <c r="C247" s="1" t="e">
        <f>#REF!</f>
        <v>#REF!</v>
      </c>
      <c r="D247" s="1" t="e">
        <f>#REF!</f>
        <v>#REF!</v>
      </c>
      <c r="E247" s="55" t="e">
        <f>#REF!</f>
        <v>#REF!</v>
      </c>
      <c r="F247" s="1" t="e">
        <f>#REF!</f>
        <v>#REF!</v>
      </c>
      <c r="G247" s="5" t="e">
        <f t="shared" si="57"/>
        <v>#REF!</v>
      </c>
      <c r="H247" s="1" t="e">
        <f>(C247+D247+E247+F247)/4</f>
        <v>#REF!</v>
      </c>
      <c r="I247" s="1" t="e">
        <f t="shared" si="55"/>
        <v>#REF!</v>
      </c>
      <c r="J247" s="13" t="e">
        <f t="shared" si="56"/>
        <v>#REF!</v>
      </c>
    </row>
    <row r="248" spans="1:10" hidden="1">
      <c r="A248" s="140" t="s">
        <v>70</v>
      </c>
      <c r="B248" s="140"/>
      <c r="C248" s="140"/>
      <c r="D248" s="140"/>
      <c r="E248" s="140"/>
      <c r="F248" s="140"/>
      <c r="G248" s="140"/>
      <c r="H248" s="140"/>
    </row>
    <row r="249" spans="1:10" hidden="1">
      <c r="A249" s="90" t="s">
        <v>71</v>
      </c>
      <c r="B249" s="4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0" t="s">
        <v>72</v>
      </c>
      <c r="B250" s="4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0" t="s">
        <v>73</v>
      </c>
      <c r="B251" s="4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36" t="s">
        <v>94</v>
      </c>
      <c r="B281" s="136"/>
      <c r="C281" s="136"/>
      <c r="D281" s="136"/>
      <c r="E281" s="136"/>
      <c r="F281" s="136"/>
      <c r="G281" s="136"/>
      <c r="H281" s="136"/>
      <c r="I281" s="136"/>
      <c r="J281" s="136"/>
      <c r="L281" s="127"/>
      <c r="M281" s="127"/>
      <c r="N281" s="127"/>
      <c r="O281" s="127"/>
      <c r="P281" s="127"/>
      <c r="Q281" s="127"/>
    </row>
    <row r="282" spans="1:19" ht="18.75" hidden="1" customHeight="1">
      <c r="A282" s="114" t="s">
        <v>0</v>
      </c>
      <c r="B282" s="114"/>
      <c r="C282" s="114"/>
      <c r="D282" s="114"/>
      <c r="E282" s="114"/>
      <c r="F282" s="114"/>
      <c r="G282" s="114"/>
      <c r="H282" s="114"/>
      <c r="I282" s="114"/>
      <c r="J282" s="114"/>
    </row>
    <row r="283" spans="1:19" hidden="1">
      <c r="A283" s="115" t="s">
        <v>1</v>
      </c>
      <c r="B283" s="115" t="s">
        <v>57</v>
      </c>
      <c r="C283" s="118" t="s">
        <v>86</v>
      </c>
      <c r="D283" s="119"/>
      <c r="E283" s="119"/>
      <c r="F283" s="120"/>
      <c r="G283" s="118" t="s">
        <v>59</v>
      </c>
      <c r="H283" s="120"/>
      <c r="I283" s="118" t="s">
        <v>60</v>
      </c>
      <c r="J283" s="120"/>
      <c r="L283" s="127" t="s">
        <v>96</v>
      </c>
      <c r="M283" s="127"/>
      <c r="N283" s="127"/>
      <c r="O283" s="127"/>
      <c r="P283" s="127"/>
      <c r="Q283" s="127"/>
      <c r="R283" s="127"/>
      <c r="S283" s="127"/>
    </row>
    <row r="284" spans="1:19" ht="30" hidden="1" customHeight="1">
      <c r="A284" s="116"/>
      <c r="B284" s="116"/>
      <c r="C284" s="66" t="s">
        <v>2</v>
      </c>
      <c r="D284" s="66" t="s">
        <v>3</v>
      </c>
      <c r="E284" s="66" t="s">
        <v>4</v>
      </c>
      <c r="F284" s="66" t="s">
        <v>5</v>
      </c>
      <c r="G284" s="123" t="s">
        <v>6</v>
      </c>
      <c r="H284" s="125" t="s">
        <v>64</v>
      </c>
      <c r="I284" s="35" t="s">
        <v>61</v>
      </c>
      <c r="J284" s="35" t="s">
        <v>62</v>
      </c>
      <c r="S284" s="128" t="s">
        <v>79</v>
      </c>
    </row>
    <row r="285" spans="1:19" hidden="1">
      <c r="A285" s="117"/>
      <c r="B285" s="117"/>
      <c r="C285" s="3" t="s">
        <v>7</v>
      </c>
      <c r="D285" s="3" t="s">
        <v>7</v>
      </c>
      <c r="E285" s="3" t="s">
        <v>7</v>
      </c>
      <c r="F285" s="3" t="s">
        <v>7</v>
      </c>
      <c r="G285" s="124"/>
      <c r="H285" s="126"/>
      <c r="I285" s="36"/>
      <c r="J285" s="36"/>
      <c r="S285" s="128"/>
    </row>
    <row r="286" spans="1:19" hidden="1">
      <c r="A286" s="100" t="s">
        <v>63</v>
      </c>
      <c r="B286" s="101"/>
      <c r="C286" s="101"/>
      <c r="D286" s="101"/>
      <c r="E286" s="101"/>
      <c r="F286" s="101"/>
      <c r="G286" s="101"/>
      <c r="H286" s="101"/>
      <c r="I286" s="101"/>
      <c r="J286" s="101"/>
      <c r="S286" s="128"/>
    </row>
    <row r="287" spans="1:19" hidden="1">
      <c r="A287" s="38" t="e">
        <f>A194</f>
        <v>#REF!</v>
      </c>
      <c r="B287" s="104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7" t="e">
        <f>H194</f>
        <v>#REF!</v>
      </c>
      <c r="H287" s="1">
        <f t="shared" ref="H287:H303" si="60">(C287+D287+E287+F287)/4</f>
        <v>900</v>
      </c>
      <c r="I287" s="1" t="e">
        <f>H287-G287</f>
        <v>#REF!</v>
      </c>
      <c r="J287" s="13" t="e">
        <f>(I287*100)/G287</f>
        <v>#REF!</v>
      </c>
      <c r="S287" s="128"/>
    </row>
    <row r="288" spans="1:19" hidden="1">
      <c r="A288" s="38" t="e">
        <f t="shared" ref="A288:A303" si="61">A195</f>
        <v>#REF!</v>
      </c>
      <c r="B288" s="105"/>
      <c r="C288" s="1">
        <v>1000</v>
      </c>
      <c r="D288" s="1">
        <v>1000</v>
      </c>
      <c r="E288" s="1">
        <v>1000</v>
      </c>
      <c r="F288" s="1">
        <v>1000</v>
      </c>
      <c r="G288" s="67" t="e">
        <f t="shared" ref="G288:G303" si="62">H195</f>
        <v>#REF!</v>
      </c>
      <c r="H288" s="1">
        <f t="shared" si="60"/>
        <v>1000</v>
      </c>
      <c r="I288" s="1" t="e">
        <f t="shared" ref="I288:I303" si="63">H288-G288</f>
        <v>#REF!</v>
      </c>
      <c r="J288" s="13" t="e">
        <f t="shared" ref="J288:J303" si="64">(I288*100)/G288</f>
        <v>#REF!</v>
      </c>
      <c r="S288" s="128"/>
    </row>
    <row r="289" spans="1:19" hidden="1">
      <c r="A289" s="38" t="e">
        <f t="shared" si="61"/>
        <v>#REF!</v>
      </c>
      <c r="B289" s="105"/>
      <c r="C289" s="1">
        <v>60</v>
      </c>
      <c r="D289" s="1">
        <v>60</v>
      </c>
      <c r="E289" s="1">
        <v>60</v>
      </c>
      <c r="F289" s="1">
        <v>60</v>
      </c>
      <c r="G289" s="67" t="e">
        <f t="shared" si="62"/>
        <v>#REF!</v>
      </c>
      <c r="H289" s="1">
        <f t="shared" si="60"/>
        <v>60</v>
      </c>
      <c r="I289" s="1" t="e">
        <f t="shared" si="63"/>
        <v>#REF!</v>
      </c>
      <c r="J289" s="13" t="e">
        <f t="shared" si="64"/>
        <v>#REF!</v>
      </c>
      <c r="S289" s="128"/>
    </row>
    <row r="290" spans="1:19" hidden="1">
      <c r="A290" s="38" t="e">
        <f t="shared" si="61"/>
        <v>#REF!</v>
      </c>
      <c r="B290" s="106"/>
      <c r="C290" s="1">
        <v>90</v>
      </c>
      <c r="D290" s="1">
        <v>90</v>
      </c>
      <c r="E290" s="1">
        <v>90</v>
      </c>
      <c r="F290" s="1">
        <v>90</v>
      </c>
      <c r="G290" s="67" t="e">
        <f t="shared" si="62"/>
        <v>#REF!</v>
      </c>
      <c r="H290" s="1">
        <f t="shared" si="60"/>
        <v>90</v>
      </c>
      <c r="I290" s="1" t="e">
        <f t="shared" si="63"/>
        <v>#REF!</v>
      </c>
      <c r="J290" s="13" t="e">
        <f t="shared" si="64"/>
        <v>#REF!</v>
      </c>
      <c r="S290" s="128"/>
    </row>
    <row r="291" spans="1:19" ht="30" hidden="1">
      <c r="A291" s="38" t="e">
        <f t="shared" si="61"/>
        <v>#REF!</v>
      </c>
      <c r="B291" s="107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7" t="e">
        <f t="shared" si="62"/>
        <v>#REF!</v>
      </c>
      <c r="H291" s="1">
        <f t="shared" si="60"/>
        <v>200</v>
      </c>
      <c r="I291" s="1" t="e">
        <f t="shared" si="63"/>
        <v>#REF!</v>
      </c>
      <c r="J291" s="13" t="e">
        <f t="shared" si="64"/>
        <v>#REF!</v>
      </c>
      <c r="S291" s="128"/>
    </row>
    <row r="292" spans="1:19" ht="30" hidden="1">
      <c r="A292" s="38" t="e">
        <f t="shared" si="61"/>
        <v>#REF!</v>
      </c>
      <c r="B292" s="108"/>
      <c r="C292" s="1">
        <v>360</v>
      </c>
      <c r="D292" s="1">
        <v>360</v>
      </c>
      <c r="E292" s="1">
        <v>360</v>
      </c>
      <c r="F292" s="1">
        <v>360</v>
      </c>
      <c r="G292" s="67" t="e">
        <f t="shared" si="62"/>
        <v>#REF!</v>
      </c>
      <c r="H292" s="1">
        <f t="shared" si="60"/>
        <v>360</v>
      </c>
      <c r="I292" s="1" t="e">
        <f t="shared" si="63"/>
        <v>#REF!</v>
      </c>
      <c r="J292" s="13" t="e">
        <f t="shared" si="64"/>
        <v>#REF!</v>
      </c>
      <c r="S292" s="128"/>
    </row>
    <row r="293" spans="1:19" ht="30" hidden="1">
      <c r="A293" s="38" t="e">
        <f t="shared" si="61"/>
        <v>#REF!</v>
      </c>
      <c r="B293" s="109"/>
      <c r="C293" s="1">
        <v>380</v>
      </c>
      <c r="D293" s="1">
        <v>380</v>
      </c>
      <c r="E293" s="1">
        <v>380</v>
      </c>
      <c r="F293" s="1">
        <v>380</v>
      </c>
      <c r="G293" s="67" t="e">
        <f t="shared" si="62"/>
        <v>#REF!</v>
      </c>
      <c r="H293" s="1">
        <f t="shared" si="60"/>
        <v>380</v>
      </c>
      <c r="I293" s="1" t="e">
        <f t="shared" si="63"/>
        <v>#REF!</v>
      </c>
      <c r="J293" s="13" t="e">
        <f t="shared" si="64"/>
        <v>#REF!</v>
      </c>
      <c r="S293" s="128"/>
    </row>
    <row r="294" spans="1:19" hidden="1">
      <c r="A294" s="38" t="e">
        <f t="shared" si="61"/>
        <v>#REF!</v>
      </c>
      <c r="B294" s="97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7" t="e">
        <f t="shared" si="62"/>
        <v>#REF!</v>
      </c>
      <c r="H294" s="1">
        <f t="shared" si="60"/>
        <v>600</v>
      </c>
      <c r="I294" s="1" t="e">
        <f t="shared" si="63"/>
        <v>#REF!</v>
      </c>
      <c r="J294" s="13" t="e">
        <f t="shared" si="64"/>
        <v>#REF!</v>
      </c>
      <c r="S294" s="128"/>
    </row>
    <row r="295" spans="1:19" ht="30" hidden="1" customHeight="1">
      <c r="A295" s="38" t="e">
        <f t="shared" si="61"/>
        <v>#REF!</v>
      </c>
      <c r="B295" s="97"/>
      <c r="C295" s="1">
        <v>400</v>
      </c>
      <c r="D295" s="1">
        <v>400</v>
      </c>
      <c r="E295" s="1">
        <v>400</v>
      </c>
      <c r="F295" s="1">
        <v>400</v>
      </c>
      <c r="G295" s="67" t="e">
        <f t="shared" si="62"/>
        <v>#REF!</v>
      </c>
      <c r="H295" s="1">
        <f t="shared" si="60"/>
        <v>400</v>
      </c>
      <c r="I295" s="1" t="e">
        <f t="shared" si="63"/>
        <v>#REF!</v>
      </c>
      <c r="J295" s="13" t="e">
        <f t="shared" si="64"/>
        <v>#REF!</v>
      </c>
      <c r="S295" s="128"/>
    </row>
    <row r="296" spans="1:19" hidden="1">
      <c r="A296" s="38" t="e">
        <f t="shared" si="61"/>
        <v>#REF!</v>
      </c>
      <c r="B296" s="60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7" t="e">
        <f t="shared" si="62"/>
        <v>#REF!</v>
      </c>
      <c r="H296" s="1">
        <f t="shared" si="60"/>
        <v>177</v>
      </c>
      <c r="I296" s="1" t="e">
        <f t="shared" si="63"/>
        <v>#REF!</v>
      </c>
      <c r="J296" s="13" t="e">
        <f t="shared" si="64"/>
        <v>#REF!</v>
      </c>
      <c r="S296" s="128"/>
    </row>
    <row r="297" spans="1:19" hidden="1">
      <c r="A297" s="38" t="e">
        <f t="shared" si="61"/>
        <v>#REF!</v>
      </c>
      <c r="B297" s="60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7" t="e">
        <f t="shared" si="62"/>
        <v>#REF!</v>
      </c>
      <c r="H297" s="1">
        <f t="shared" si="60"/>
        <v>580</v>
      </c>
      <c r="I297" s="1" t="e">
        <f t="shared" si="63"/>
        <v>#REF!</v>
      </c>
      <c r="J297" s="13" t="e">
        <f t="shared" si="64"/>
        <v>#REF!</v>
      </c>
      <c r="S297" s="128"/>
    </row>
    <row r="298" spans="1:19" hidden="1">
      <c r="A298" s="38" t="e">
        <f t="shared" si="61"/>
        <v>#REF!</v>
      </c>
      <c r="B298" s="104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7" t="e">
        <f t="shared" si="62"/>
        <v>#REF!</v>
      </c>
      <c r="H298" s="1">
        <f t="shared" si="60"/>
        <v>176.875</v>
      </c>
      <c r="I298" s="1" t="e">
        <f t="shared" si="63"/>
        <v>#REF!</v>
      </c>
      <c r="J298" s="13" t="e">
        <f t="shared" si="64"/>
        <v>#REF!</v>
      </c>
      <c r="S298" s="128"/>
    </row>
    <row r="299" spans="1:19" hidden="1">
      <c r="A299" s="38" t="e">
        <f t="shared" si="61"/>
        <v>#REF!</v>
      </c>
      <c r="B299" s="105"/>
      <c r="C299" s="1">
        <v>180</v>
      </c>
      <c r="D299" s="1">
        <v>185</v>
      </c>
      <c r="E299" s="1">
        <v>200</v>
      </c>
      <c r="F299" s="1">
        <v>200</v>
      </c>
      <c r="G299" s="67" t="e">
        <f t="shared" si="62"/>
        <v>#REF!</v>
      </c>
      <c r="H299" s="1">
        <f t="shared" si="60"/>
        <v>191.25</v>
      </c>
      <c r="I299" s="1" t="e">
        <f t="shared" si="63"/>
        <v>#REF!</v>
      </c>
      <c r="J299" s="13" t="e">
        <f t="shared" si="64"/>
        <v>#REF!</v>
      </c>
      <c r="S299" s="128"/>
    </row>
    <row r="300" spans="1:19" hidden="1">
      <c r="A300" s="38" t="e">
        <f t="shared" si="61"/>
        <v>#REF!</v>
      </c>
      <c r="B300" s="105"/>
      <c r="C300" s="1">
        <v>200</v>
      </c>
      <c r="D300" s="1">
        <v>200</v>
      </c>
      <c r="E300" s="1">
        <v>200</v>
      </c>
      <c r="F300" s="1">
        <v>200</v>
      </c>
      <c r="G300" s="67" t="e">
        <f t="shared" si="62"/>
        <v>#REF!</v>
      </c>
      <c r="H300" s="1">
        <f t="shared" si="60"/>
        <v>200</v>
      </c>
      <c r="I300" s="1" t="e">
        <f t="shared" si="63"/>
        <v>#REF!</v>
      </c>
      <c r="J300" s="13" t="e">
        <f t="shared" si="64"/>
        <v>#REF!</v>
      </c>
      <c r="S300" s="128"/>
    </row>
    <row r="301" spans="1:19" hidden="1">
      <c r="A301" s="38" t="e">
        <f t="shared" si="61"/>
        <v>#REF!</v>
      </c>
      <c r="B301" s="105"/>
      <c r="C301" s="1">
        <v>80</v>
      </c>
      <c r="D301" s="1">
        <v>80</v>
      </c>
      <c r="E301" s="1">
        <v>80</v>
      </c>
      <c r="F301" s="1">
        <v>80</v>
      </c>
      <c r="G301" s="67" t="e">
        <f t="shared" si="62"/>
        <v>#REF!</v>
      </c>
      <c r="H301" s="1">
        <f t="shared" si="60"/>
        <v>80</v>
      </c>
      <c r="I301" s="1" t="e">
        <f t="shared" si="63"/>
        <v>#REF!</v>
      </c>
      <c r="J301" s="13" t="e">
        <f t="shared" si="64"/>
        <v>#REF!</v>
      </c>
      <c r="S301" s="128"/>
    </row>
    <row r="302" spans="1:19" hidden="1">
      <c r="A302" s="38" t="e">
        <f t="shared" si="61"/>
        <v>#REF!</v>
      </c>
      <c r="B302" s="105"/>
      <c r="C302" s="1">
        <v>85</v>
      </c>
      <c r="D302" s="1">
        <v>85</v>
      </c>
      <c r="E302" s="1">
        <v>85</v>
      </c>
      <c r="F302" s="1">
        <v>85</v>
      </c>
      <c r="G302" s="67" t="e">
        <f t="shared" si="62"/>
        <v>#REF!</v>
      </c>
      <c r="H302" s="1">
        <f t="shared" si="60"/>
        <v>85</v>
      </c>
      <c r="I302" s="1" t="e">
        <f t="shared" si="63"/>
        <v>#REF!</v>
      </c>
      <c r="J302" s="13" t="e">
        <f t="shared" si="64"/>
        <v>#REF!</v>
      </c>
      <c r="S302" s="128"/>
    </row>
    <row r="303" spans="1:19" ht="30" hidden="1">
      <c r="A303" s="38" t="e">
        <f t="shared" si="61"/>
        <v>#REF!</v>
      </c>
      <c r="B303" s="106"/>
      <c r="C303" s="1">
        <v>180</v>
      </c>
      <c r="D303" s="1">
        <v>180</v>
      </c>
      <c r="E303" s="1">
        <v>180</v>
      </c>
      <c r="F303" s="1">
        <v>180</v>
      </c>
      <c r="G303" s="67" t="e">
        <f t="shared" si="62"/>
        <v>#REF!</v>
      </c>
      <c r="H303" s="1">
        <f t="shared" si="60"/>
        <v>180</v>
      </c>
      <c r="I303" s="1" t="e">
        <f t="shared" si="63"/>
        <v>#REF!</v>
      </c>
      <c r="J303" s="13" t="e">
        <f t="shared" si="64"/>
        <v>#REF!</v>
      </c>
      <c r="S303" s="128"/>
    </row>
    <row r="304" spans="1:19" hidden="1">
      <c r="A304" s="132" t="s">
        <v>65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S304" s="128"/>
    </row>
    <row r="305" spans="1:19" hidden="1">
      <c r="A305" s="89" t="e">
        <f>A212</f>
        <v>#REF!</v>
      </c>
      <c r="B305" s="97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7" t="e">
        <f>H212</f>
        <v>#REF!</v>
      </c>
      <c r="H305" s="1">
        <f t="shared" ref="H305:H315" si="65">(C305+D305+E305+F305)/4</f>
        <v>51.833333333333336</v>
      </c>
      <c r="I305" s="1" t="e">
        <f t="shared" ref="I305:I315" si="66">H305-G305</f>
        <v>#REF!</v>
      </c>
      <c r="J305" s="13" t="e">
        <f t="shared" ref="J305:J315" si="67">(I305*100)/G305</f>
        <v>#REF!</v>
      </c>
      <c r="S305" s="128"/>
    </row>
    <row r="306" spans="1:19" ht="15" hidden="1" customHeight="1">
      <c r="A306" s="89" t="e">
        <f t="shared" ref="A306:A315" si="68">A213</f>
        <v>#REF!</v>
      </c>
      <c r="B306" s="97"/>
      <c r="C306" s="1">
        <v>93.33</v>
      </c>
      <c r="D306" s="1">
        <v>143.33000000000001</v>
      </c>
      <c r="E306" s="1">
        <v>120</v>
      </c>
      <c r="F306" s="1">
        <v>94</v>
      </c>
      <c r="G306" s="67" t="e">
        <f t="shared" ref="G306:G315" si="69">H213</f>
        <v>#REF!</v>
      </c>
      <c r="H306" s="1">
        <f t="shared" si="65"/>
        <v>112.66500000000001</v>
      </c>
      <c r="I306" s="1" t="e">
        <f t="shared" si="66"/>
        <v>#REF!</v>
      </c>
      <c r="J306" s="13" t="e">
        <f t="shared" si="67"/>
        <v>#REF!</v>
      </c>
      <c r="S306" s="128"/>
    </row>
    <row r="307" spans="1:19" ht="15" hidden="1" customHeight="1">
      <c r="A307" s="89" t="e">
        <f t="shared" si="68"/>
        <v>#REF!</v>
      </c>
      <c r="B307" s="97"/>
      <c r="C307" s="1">
        <v>50</v>
      </c>
      <c r="D307" s="1">
        <v>51.67</v>
      </c>
      <c r="E307" s="1">
        <v>50</v>
      </c>
      <c r="F307" s="1">
        <v>50</v>
      </c>
      <c r="G307" s="67" t="e">
        <f t="shared" si="69"/>
        <v>#REF!</v>
      </c>
      <c r="H307" s="1">
        <f t="shared" si="65"/>
        <v>50.417500000000004</v>
      </c>
      <c r="I307" s="1" t="e">
        <f t="shared" si="66"/>
        <v>#REF!</v>
      </c>
      <c r="J307" s="13" t="e">
        <f t="shared" si="67"/>
        <v>#REF!</v>
      </c>
      <c r="S307" s="128"/>
    </row>
    <row r="308" spans="1:19" hidden="1">
      <c r="A308" s="89" t="e">
        <f t="shared" si="68"/>
        <v>#REF!</v>
      </c>
      <c r="B308" s="97"/>
      <c r="C308" s="1">
        <v>113.33</v>
      </c>
      <c r="D308" s="1">
        <v>103.33</v>
      </c>
      <c r="E308" s="1">
        <v>86</v>
      </c>
      <c r="F308" s="1">
        <v>62</v>
      </c>
      <c r="G308" s="67" t="e">
        <f t="shared" si="69"/>
        <v>#REF!</v>
      </c>
      <c r="H308" s="1">
        <f t="shared" si="65"/>
        <v>91.164999999999992</v>
      </c>
      <c r="I308" s="1" t="e">
        <f t="shared" si="66"/>
        <v>#REF!</v>
      </c>
      <c r="J308" s="13" t="e">
        <f t="shared" si="67"/>
        <v>#REF!</v>
      </c>
      <c r="S308" s="128"/>
    </row>
    <row r="309" spans="1:19" hidden="1">
      <c r="A309" s="89" t="e">
        <f t="shared" si="68"/>
        <v>#REF!</v>
      </c>
      <c r="B309" s="97"/>
      <c r="C309" s="1">
        <v>100</v>
      </c>
      <c r="D309" s="1">
        <v>83.33</v>
      </c>
      <c r="E309" s="1">
        <v>66</v>
      </c>
      <c r="F309" s="1">
        <v>54</v>
      </c>
      <c r="G309" s="67" t="e">
        <f t="shared" si="69"/>
        <v>#REF!</v>
      </c>
      <c r="H309" s="1">
        <f t="shared" si="65"/>
        <v>75.832499999999996</v>
      </c>
      <c r="I309" s="1" t="e">
        <f t="shared" si="66"/>
        <v>#REF!</v>
      </c>
      <c r="J309" s="13" t="e">
        <f t="shared" si="67"/>
        <v>#REF!</v>
      </c>
      <c r="S309" s="128"/>
    </row>
    <row r="310" spans="1:19" hidden="1">
      <c r="A310" s="89" t="e">
        <f t="shared" si="68"/>
        <v>#REF!</v>
      </c>
      <c r="B310" s="97"/>
      <c r="C310" s="1">
        <v>66.67</v>
      </c>
      <c r="D310" s="1">
        <v>76.67</v>
      </c>
      <c r="E310" s="1">
        <v>78</v>
      </c>
      <c r="F310" s="1">
        <v>64</v>
      </c>
      <c r="G310" s="67" t="e">
        <f t="shared" si="69"/>
        <v>#REF!</v>
      </c>
      <c r="H310" s="1">
        <f t="shared" si="65"/>
        <v>71.335000000000008</v>
      </c>
      <c r="I310" s="1" t="e">
        <f t="shared" si="66"/>
        <v>#REF!</v>
      </c>
      <c r="J310" s="13" t="e">
        <f t="shared" si="67"/>
        <v>#REF!</v>
      </c>
      <c r="S310" s="128"/>
    </row>
    <row r="311" spans="1:19" hidden="1">
      <c r="A311" s="89" t="e">
        <f t="shared" si="68"/>
        <v>#REF!</v>
      </c>
      <c r="B311" s="97"/>
      <c r="C311" s="1">
        <v>100</v>
      </c>
      <c r="D311" s="1">
        <v>130</v>
      </c>
      <c r="E311" s="1">
        <v>116</v>
      </c>
      <c r="F311" s="1">
        <v>112</v>
      </c>
      <c r="G311" s="67" t="e">
        <f t="shared" si="69"/>
        <v>#REF!</v>
      </c>
      <c r="H311" s="1">
        <f t="shared" si="65"/>
        <v>114.5</v>
      </c>
      <c r="I311" s="1" t="e">
        <f t="shared" si="66"/>
        <v>#REF!</v>
      </c>
      <c r="J311" s="13" t="e">
        <f t="shared" si="67"/>
        <v>#REF!</v>
      </c>
      <c r="S311" s="128"/>
    </row>
    <row r="312" spans="1:19" hidden="1">
      <c r="A312" s="89" t="e">
        <f t="shared" si="68"/>
        <v>#REF!</v>
      </c>
      <c r="B312" s="97"/>
      <c r="C312" s="1">
        <v>100</v>
      </c>
      <c r="D312" s="1">
        <v>130</v>
      </c>
      <c r="E312" s="1">
        <v>116</v>
      </c>
      <c r="F312" s="1">
        <v>108</v>
      </c>
      <c r="G312" s="67" t="e">
        <f t="shared" si="69"/>
        <v>#REF!</v>
      </c>
      <c r="H312" s="1">
        <f t="shared" si="65"/>
        <v>113.5</v>
      </c>
      <c r="I312" s="1" t="e">
        <f t="shared" si="66"/>
        <v>#REF!</v>
      </c>
      <c r="J312" s="13" t="e">
        <f t="shared" si="67"/>
        <v>#REF!</v>
      </c>
      <c r="S312" s="128"/>
    </row>
    <row r="313" spans="1:19" hidden="1">
      <c r="A313" s="89" t="e">
        <f t="shared" si="68"/>
        <v>#REF!</v>
      </c>
      <c r="B313" s="97"/>
      <c r="C313" s="1">
        <v>120</v>
      </c>
      <c r="D313" s="1">
        <v>143.33000000000001</v>
      </c>
      <c r="E313" s="1">
        <v>126</v>
      </c>
      <c r="F313" s="1">
        <v>124</v>
      </c>
      <c r="G313" s="67" t="e">
        <f t="shared" si="69"/>
        <v>#REF!</v>
      </c>
      <c r="H313" s="1">
        <f t="shared" si="65"/>
        <v>128.33250000000001</v>
      </c>
      <c r="I313" s="1" t="e">
        <f t="shared" si="66"/>
        <v>#REF!</v>
      </c>
      <c r="J313" s="13" t="e">
        <f t="shared" si="67"/>
        <v>#REF!</v>
      </c>
      <c r="S313" s="128"/>
    </row>
    <row r="314" spans="1:19" hidden="1">
      <c r="A314" s="89" t="e">
        <f t="shared" si="68"/>
        <v>#REF!</v>
      </c>
      <c r="B314" s="97"/>
      <c r="C314" s="1">
        <v>50</v>
      </c>
      <c r="D314" s="1">
        <v>60</v>
      </c>
      <c r="E314" s="1">
        <v>68</v>
      </c>
      <c r="F314" s="1">
        <v>54</v>
      </c>
      <c r="G314" s="67" t="e">
        <f t="shared" si="69"/>
        <v>#REF!</v>
      </c>
      <c r="H314" s="1">
        <f t="shared" si="65"/>
        <v>58</v>
      </c>
      <c r="I314" s="1" t="e">
        <f t="shared" si="66"/>
        <v>#REF!</v>
      </c>
      <c r="J314" s="13" t="e">
        <f t="shared" si="67"/>
        <v>#REF!</v>
      </c>
      <c r="S314" s="128"/>
    </row>
    <row r="315" spans="1:19" hidden="1">
      <c r="A315" s="89" t="e">
        <f t="shared" si="68"/>
        <v>#REF!</v>
      </c>
      <c r="B315" s="97"/>
      <c r="C315" s="1">
        <v>416.67</v>
      </c>
      <c r="D315" s="1">
        <v>400</v>
      </c>
      <c r="E315" s="1">
        <v>400</v>
      </c>
      <c r="F315" s="1">
        <v>400</v>
      </c>
      <c r="G315" s="67" t="e">
        <f t="shared" si="69"/>
        <v>#REF!</v>
      </c>
      <c r="H315" s="1">
        <f t="shared" si="65"/>
        <v>404.16750000000002</v>
      </c>
      <c r="I315" s="1" t="e">
        <f t="shared" si="66"/>
        <v>#REF!</v>
      </c>
      <c r="J315" s="13" t="e">
        <f t="shared" si="67"/>
        <v>#REF!</v>
      </c>
      <c r="S315" s="128"/>
    </row>
    <row r="316" spans="1:19" ht="15.75" hidden="1">
      <c r="A316" s="114" t="s">
        <v>69</v>
      </c>
      <c r="B316" s="114"/>
      <c r="C316" s="114"/>
      <c r="D316" s="114"/>
      <c r="E316" s="114"/>
      <c r="F316" s="114"/>
      <c r="G316" s="114"/>
      <c r="H316" s="114"/>
      <c r="I316" s="114"/>
      <c r="J316" s="114"/>
      <c r="S316" s="128"/>
    </row>
    <row r="317" spans="1:19" hidden="1">
      <c r="A317" s="90" t="e">
        <f>A225</f>
        <v>#REF!</v>
      </c>
      <c r="B317" s="97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8" t="e">
        <f>H225</f>
        <v>#REF!</v>
      </c>
      <c r="H317" s="1">
        <f t="shared" ref="H317:H323" si="70">(C317+D317+E317+F317)/4</f>
        <v>450</v>
      </c>
      <c r="I317" s="1" t="e">
        <f t="shared" ref="I317:I323" si="71">H317-G317</f>
        <v>#REF!</v>
      </c>
      <c r="J317" s="13" t="e">
        <f t="shared" ref="J317:J323" si="72">(I317*100)/G317</f>
        <v>#REF!</v>
      </c>
      <c r="S317" s="128"/>
    </row>
    <row r="318" spans="1:19" hidden="1">
      <c r="A318" s="90" t="e">
        <f t="shared" ref="A318:A320" si="73">A226</f>
        <v>#REF!</v>
      </c>
      <c r="B318" s="97"/>
      <c r="C318" s="14">
        <v>120</v>
      </c>
      <c r="D318" s="1">
        <v>120</v>
      </c>
      <c r="E318" s="1">
        <v>150</v>
      </c>
      <c r="F318" s="1">
        <v>170</v>
      </c>
      <c r="G318" s="68" t="e">
        <f t="shared" ref="G318:G320" si="74">H226</f>
        <v>#REF!</v>
      </c>
      <c r="H318" s="1">
        <f t="shared" si="70"/>
        <v>140</v>
      </c>
      <c r="I318" s="1" t="e">
        <f t="shared" si="71"/>
        <v>#REF!</v>
      </c>
      <c r="J318" s="13" t="e">
        <f t="shared" si="72"/>
        <v>#REF!</v>
      </c>
      <c r="S318" s="128"/>
    </row>
    <row r="319" spans="1:19" hidden="1">
      <c r="A319" s="90" t="e">
        <f t="shared" si="73"/>
        <v>#REF!</v>
      </c>
      <c r="B319" s="97"/>
      <c r="C319" s="14">
        <v>250</v>
      </c>
      <c r="D319" s="1">
        <v>236.67</v>
      </c>
      <c r="E319" s="1">
        <v>250</v>
      </c>
      <c r="F319" s="1">
        <v>250</v>
      </c>
      <c r="G319" s="68" t="e">
        <f t="shared" si="74"/>
        <v>#REF!</v>
      </c>
      <c r="H319" s="1">
        <f t="shared" si="70"/>
        <v>246.66749999999999</v>
      </c>
      <c r="I319" s="1" t="e">
        <f t="shared" si="71"/>
        <v>#REF!</v>
      </c>
      <c r="J319" s="13" t="e">
        <f t="shared" si="72"/>
        <v>#REF!</v>
      </c>
      <c r="S319" s="128"/>
    </row>
    <row r="320" spans="1:19" hidden="1">
      <c r="A320" s="90" t="e">
        <f t="shared" si="73"/>
        <v>#REF!</v>
      </c>
      <c r="B320" s="97"/>
      <c r="C320" s="14">
        <v>170</v>
      </c>
      <c r="D320" s="1">
        <v>220</v>
      </c>
      <c r="E320" s="1">
        <v>208</v>
      </c>
      <c r="F320" s="1">
        <v>202</v>
      </c>
      <c r="G320" s="68" t="e">
        <f t="shared" si="74"/>
        <v>#REF!</v>
      </c>
      <c r="H320" s="1">
        <f t="shared" si="70"/>
        <v>200</v>
      </c>
      <c r="I320" s="1" t="e">
        <f t="shared" si="71"/>
        <v>#REF!</v>
      </c>
      <c r="J320" s="13" t="e">
        <f t="shared" si="72"/>
        <v>#REF!</v>
      </c>
      <c r="S320" s="128"/>
    </row>
    <row r="321" spans="1:19" hidden="1">
      <c r="A321" s="90" t="e">
        <f>A230</f>
        <v>#REF!</v>
      </c>
      <c r="B321" s="97"/>
      <c r="C321" s="14">
        <v>120</v>
      </c>
      <c r="D321" s="1">
        <v>130</v>
      </c>
      <c r="E321" s="1">
        <v>130</v>
      </c>
      <c r="F321" s="1">
        <v>136</v>
      </c>
      <c r="G321" s="68" t="e">
        <f>H230</f>
        <v>#REF!</v>
      </c>
      <c r="H321" s="1">
        <f t="shared" si="70"/>
        <v>129</v>
      </c>
      <c r="I321" s="1" t="e">
        <f t="shared" si="71"/>
        <v>#REF!</v>
      </c>
      <c r="J321" s="13" t="e">
        <f t="shared" si="72"/>
        <v>#REF!</v>
      </c>
      <c r="S321" s="128"/>
    </row>
    <row r="322" spans="1:19" hidden="1">
      <c r="A322" s="90" t="e">
        <f>A232</f>
        <v>#REF!</v>
      </c>
      <c r="B322" s="97"/>
      <c r="C322" s="14">
        <v>60</v>
      </c>
      <c r="D322" s="1">
        <v>120</v>
      </c>
      <c r="E322" s="1">
        <v>120</v>
      </c>
      <c r="F322" s="1">
        <v>70</v>
      </c>
      <c r="G322" s="68" t="e">
        <f>H232</f>
        <v>#REF!</v>
      </c>
      <c r="H322" s="1">
        <f t="shared" si="70"/>
        <v>92.5</v>
      </c>
      <c r="I322" s="1" t="e">
        <f t="shared" si="71"/>
        <v>#REF!</v>
      </c>
      <c r="J322" s="13" t="e">
        <f t="shared" si="72"/>
        <v>#REF!</v>
      </c>
      <c r="S322" s="128"/>
    </row>
    <row r="323" spans="1:19" hidden="1">
      <c r="A323" s="90" t="e">
        <f>A233</f>
        <v>#REF!</v>
      </c>
      <c r="B323" s="97"/>
      <c r="C323" s="14">
        <v>120</v>
      </c>
      <c r="D323" s="1">
        <v>66.67</v>
      </c>
      <c r="E323" s="1">
        <v>70</v>
      </c>
      <c r="F323" s="1">
        <v>132</v>
      </c>
      <c r="G323" s="68" t="e">
        <f>H233</f>
        <v>#REF!</v>
      </c>
      <c r="H323" s="1">
        <f t="shared" si="70"/>
        <v>97.167500000000004</v>
      </c>
      <c r="I323" s="1" t="e">
        <f t="shared" si="71"/>
        <v>#REF!</v>
      </c>
      <c r="J323" s="13" t="e">
        <f t="shared" si="72"/>
        <v>#REF!</v>
      </c>
      <c r="S323" s="128"/>
    </row>
    <row r="324" spans="1:19" hidden="1">
      <c r="A324" s="90" t="s">
        <v>95</v>
      </c>
      <c r="B324" s="97"/>
      <c r="C324" s="14" t="s">
        <v>77</v>
      </c>
      <c r="D324" s="1">
        <v>120</v>
      </c>
      <c r="E324" s="1">
        <v>128</v>
      </c>
      <c r="F324" s="1">
        <v>128</v>
      </c>
      <c r="G324" s="68" t="s">
        <v>77</v>
      </c>
      <c r="H324" s="74" t="s">
        <v>77</v>
      </c>
      <c r="I324" s="74" t="s">
        <v>77</v>
      </c>
      <c r="J324" s="74" t="s">
        <v>77</v>
      </c>
      <c r="S324" s="128"/>
    </row>
    <row r="325" spans="1:19" hidden="1">
      <c r="A325" s="93"/>
      <c r="B325" s="76"/>
      <c r="C325" s="77"/>
      <c r="D325" s="78"/>
      <c r="E325" s="78"/>
      <c r="F325" s="78"/>
      <c r="G325" s="75"/>
      <c r="H325" s="75"/>
      <c r="I325" s="75"/>
      <c r="J325" s="75"/>
      <c r="S325" s="128"/>
    </row>
    <row r="326" spans="1:19" hidden="1">
      <c r="A326" s="93"/>
      <c r="B326" s="76"/>
      <c r="C326" s="77"/>
      <c r="D326" s="78"/>
      <c r="E326" s="78"/>
      <c r="F326" s="78"/>
      <c r="G326" s="75"/>
      <c r="H326" s="75"/>
      <c r="I326" s="75"/>
      <c r="J326" s="75"/>
      <c r="S326" s="128"/>
    </row>
    <row r="327" spans="1:19" hidden="1">
      <c r="A327" s="93"/>
      <c r="B327" s="76"/>
      <c r="C327" s="77"/>
      <c r="D327" s="78"/>
      <c r="E327" s="78"/>
      <c r="F327" s="78"/>
      <c r="G327" s="75"/>
      <c r="H327" s="75"/>
      <c r="I327" s="75"/>
      <c r="J327" s="75"/>
      <c r="S327" s="128"/>
    </row>
    <row r="328" spans="1:19" hidden="1">
      <c r="A328" s="93"/>
      <c r="B328" s="76"/>
      <c r="C328" s="77"/>
      <c r="D328" s="78"/>
      <c r="E328" s="78"/>
      <c r="F328" s="78"/>
      <c r="G328" s="75"/>
      <c r="H328" s="75"/>
      <c r="I328" s="75"/>
      <c r="J328" s="75"/>
      <c r="S328" s="128"/>
    </row>
    <row r="329" spans="1:19" hidden="1">
      <c r="A329" s="93"/>
      <c r="B329" s="76"/>
      <c r="C329" s="77"/>
      <c r="D329" s="78"/>
      <c r="E329" s="78"/>
      <c r="F329" s="78"/>
      <c r="G329" s="75"/>
      <c r="H329" s="75"/>
      <c r="I329" s="75"/>
      <c r="J329" s="75"/>
      <c r="S329" s="128"/>
    </row>
    <row r="330" spans="1:19" hidden="1">
      <c r="A330" s="93"/>
      <c r="B330" s="76"/>
      <c r="C330" s="77"/>
      <c r="D330" s="78"/>
      <c r="E330" s="78"/>
      <c r="F330" s="78"/>
      <c r="G330" s="75"/>
      <c r="H330" s="75"/>
      <c r="I330" s="75"/>
      <c r="J330" s="75"/>
      <c r="S330" s="128"/>
    </row>
    <row r="331" spans="1:19" ht="15.75" hidden="1">
      <c r="A331" s="131" t="s">
        <v>81</v>
      </c>
      <c r="B331" s="131"/>
      <c r="C331" s="131"/>
      <c r="D331" s="131"/>
      <c r="E331" s="131"/>
      <c r="F331" s="131"/>
      <c r="G331" s="131"/>
      <c r="H331" s="131"/>
      <c r="I331" s="131"/>
      <c r="J331" s="131"/>
      <c r="S331" s="128"/>
    </row>
    <row r="332" spans="1:19" hidden="1">
      <c r="A332" s="90" t="e">
        <f>A243</f>
        <v>#REF!</v>
      </c>
      <c r="B332" s="97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 t="e">
        <f>H243</f>
        <v>#REF!</v>
      </c>
      <c r="H332" s="1">
        <f>(C332+D332+E332+F332)/4</f>
        <v>1300</v>
      </c>
      <c r="I332" s="1" t="e">
        <f t="shared" ref="I332:I336" si="75">H332-G332</f>
        <v>#REF!</v>
      </c>
      <c r="J332" s="13" t="e">
        <f t="shared" ref="J332:J336" si="76">(I332*100)/G332</f>
        <v>#REF!</v>
      </c>
      <c r="S332" s="128"/>
    </row>
    <row r="333" spans="1:19" hidden="1">
      <c r="A333" s="90" t="e">
        <f t="shared" ref="A333:A336" si="77">A244</f>
        <v>#REF!</v>
      </c>
      <c r="B333" s="97"/>
      <c r="C333" s="1">
        <v>780</v>
      </c>
      <c r="D333" s="1">
        <v>780</v>
      </c>
      <c r="E333" s="1">
        <v>780</v>
      </c>
      <c r="F333" s="1">
        <v>780</v>
      </c>
      <c r="G333" s="5" t="e">
        <f t="shared" ref="G333:G336" si="78">H244</f>
        <v>#REF!</v>
      </c>
      <c r="H333" s="1">
        <f>(C333+D333+E333+F333)/4</f>
        <v>780</v>
      </c>
      <c r="I333" s="1" t="e">
        <f t="shared" si="75"/>
        <v>#REF!</v>
      </c>
      <c r="J333" s="13" t="e">
        <f t="shared" si="76"/>
        <v>#REF!</v>
      </c>
      <c r="S333" s="128"/>
    </row>
    <row r="334" spans="1:19" hidden="1">
      <c r="A334" s="90" t="e">
        <f t="shared" si="77"/>
        <v>#REF!</v>
      </c>
      <c r="B334" s="97"/>
      <c r="C334" s="1">
        <v>600</v>
      </c>
      <c r="D334" s="1">
        <v>600</v>
      </c>
      <c r="E334" s="1">
        <v>600</v>
      </c>
      <c r="F334" s="1">
        <v>600</v>
      </c>
      <c r="G334" s="5" t="e">
        <f t="shared" si="78"/>
        <v>#REF!</v>
      </c>
      <c r="H334" s="1">
        <f>(C334+D334+E334+F334)/4</f>
        <v>600</v>
      </c>
      <c r="I334" s="1" t="e">
        <f t="shared" si="75"/>
        <v>#REF!</v>
      </c>
      <c r="J334" s="13" t="e">
        <f t="shared" si="76"/>
        <v>#REF!</v>
      </c>
      <c r="S334" s="128"/>
    </row>
    <row r="335" spans="1:19" hidden="1">
      <c r="A335" s="90" t="e">
        <f t="shared" si="77"/>
        <v>#REF!</v>
      </c>
      <c r="B335" s="97"/>
      <c r="C335" s="1">
        <v>333.33</v>
      </c>
      <c r="D335" s="1">
        <v>330</v>
      </c>
      <c r="E335" s="69">
        <v>340</v>
      </c>
      <c r="F335" s="1">
        <v>340</v>
      </c>
      <c r="G335" s="5" t="e">
        <f t="shared" si="78"/>
        <v>#REF!</v>
      </c>
      <c r="H335" s="1">
        <f>(C335+D335+E335+F335)/4</f>
        <v>335.83249999999998</v>
      </c>
      <c r="I335" s="1" t="e">
        <f t="shared" si="75"/>
        <v>#REF!</v>
      </c>
      <c r="J335" s="13" t="e">
        <f t="shared" si="76"/>
        <v>#REF!</v>
      </c>
      <c r="S335" s="20"/>
    </row>
    <row r="336" spans="1:19" ht="30" hidden="1">
      <c r="A336" s="90" t="e">
        <f t="shared" si="77"/>
        <v>#REF!</v>
      </c>
      <c r="B336" s="22" t="s">
        <v>82</v>
      </c>
      <c r="C336" s="1">
        <v>250</v>
      </c>
      <c r="D336" s="1">
        <v>250</v>
      </c>
      <c r="E336" s="70">
        <v>250</v>
      </c>
      <c r="F336" s="1">
        <v>250</v>
      </c>
      <c r="G336" s="5" t="e">
        <f t="shared" si="78"/>
        <v>#REF!</v>
      </c>
      <c r="H336" s="1">
        <f>(C336+D336+E336+F336)/4</f>
        <v>250</v>
      </c>
      <c r="I336" s="1" t="e">
        <f t="shared" si="75"/>
        <v>#REF!</v>
      </c>
      <c r="J336" s="13" t="e">
        <f t="shared" si="76"/>
        <v>#REF!</v>
      </c>
      <c r="S336" s="20"/>
    </row>
    <row r="337" spans="1:19" hidden="1">
      <c r="A337" s="132" t="s">
        <v>70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S337" s="20"/>
    </row>
    <row r="338" spans="1:19" hidden="1">
      <c r="A338" s="90" t="str">
        <f>A249</f>
        <v>الإسمنت الرمادي</v>
      </c>
      <c r="B338" s="65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0" t="str">
        <f t="shared" ref="A339:A340" si="81">A250</f>
        <v>حديد الخرسانة</v>
      </c>
      <c r="B339" s="65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0" t="str">
        <f t="shared" si="81"/>
        <v xml:space="preserve">الخشب </v>
      </c>
      <c r="B340" s="65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12" t="s">
        <v>97</v>
      </c>
      <c r="B344" s="112"/>
      <c r="C344" s="112"/>
      <c r="D344" s="112"/>
      <c r="E344" s="112"/>
      <c r="F344" s="112"/>
      <c r="G344" s="112"/>
      <c r="H344" s="112"/>
      <c r="I344" s="112"/>
      <c r="J344" s="112"/>
    </row>
    <row r="345" spans="1:19" ht="21" hidden="1" customHeight="1">
      <c r="A345" s="113" t="s">
        <v>0</v>
      </c>
      <c r="B345" s="114"/>
      <c r="C345" s="114"/>
      <c r="D345" s="114"/>
      <c r="E345" s="114"/>
      <c r="F345" s="114"/>
      <c r="G345" s="114"/>
      <c r="H345" s="114"/>
      <c r="I345" s="114"/>
      <c r="J345" s="114"/>
    </row>
    <row r="346" spans="1:19" hidden="1">
      <c r="A346" s="115" t="s">
        <v>1</v>
      </c>
      <c r="B346" s="115" t="s">
        <v>57</v>
      </c>
      <c r="C346" s="118" t="s">
        <v>101</v>
      </c>
      <c r="D346" s="119"/>
      <c r="E346" s="119"/>
      <c r="F346" s="120"/>
      <c r="G346" s="118" t="s">
        <v>59</v>
      </c>
      <c r="H346" s="120"/>
      <c r="I346" s="121" t="s">
        <v>60</v>
      </c>
      <c r="J346" s="122"/>
    </row>
    <row r="347" spans="1:19" ht="30" hidden="1">
      <c r="A347" s="116"/>
      <c r="B347" s="116"/>
      <c r="C347" s="71" t="s">
        <v>2</v>
      </c>
      <c r="D347" s="71" t="s">
        <v>3</v>
      </c>
      <c r="E347" s="71" t="s">
        <v>4</v>
      </c>
      <c r="F347" s="71" t="s">
        <v>5</v>
      </c>
      <c r="G347" s="123" t="s">
        <v>6</v>
      </c>
      <c r="H347" s="125" t="s">
        <v>64</v>
      </c>
      <c r="I347" s="35" t="s">
        <v>61</v>
      </c>
      <c r="J347" s="35" t="s">
        <v>62</v>
      </c>
      <c r="L347" s="127" t="s">
        <v>102</v>
      </c>
      <c r="M347" s="127"/>
      <c r="N347" s="127"/>
      <c r="O347" s="127"/>
      <c r="P347" s="127"/>
      <c r="Q347" s="127"/>
      <c r="R347" s="127"/>
      <c r="S347" s="127"/>
    </row>
    <row r="348" spans="1:19" ht="15" hidden="1" customHeight="1">
      <c r="A348" s="117"/>
      <c r="B348" s="117"/>
      <c r="C348" s="3" t="s">
        <v>7</v>
      </c>
      <c r="D348" s="3" t="s">
        <v>7</v>
      </c>
      <c r="E348" s="3" t="s">
        <v>7</v>
      </c>
      <c r="F348" s="3" t="s">
        <v>7</v>
      </c>
      <c r="G348" s="124"/>
      <c r="H348" s="126"/>
      <c r="I348" s="36"/>
      <c r="J348" s="36"/>
      <c r="S348" s="128" t="s">
        <v>103</v>
      </c>
    </row>
    <row r="349" spans="1:19" ht="19.5" hidden="1" customHeight="1">
      <c r="A349" s="100" t="s">
        <v>63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S349" s="128"/>
    </row>
    <row r="350" spans="1:19" hidden="1">
      <c r="A350" s="38" t="e">
        <f>A287</f>
        <v>#REF!</v>
      </c>
      <c r="B350" s="104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3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128"/>
    </row>
    <row r="351" spans="1:19" hidden="1">
      <c r="A351" s="38" t="e">
        <f t="shared" ref="A351:A366" si="84">A288</f>
        <v>#REF!</v>
      </c>
      <c r="B351" s="105"/>
      <c r="C351" s="1">
        <v>1000</v>
      </c>
      <c r="D351" s="1">
        <v>1000</v>
      </c>
      <c r="E351" s="1">
        <v>1000</v>
      </c>
      <c r="F351" s="1">
        <v>1000</v>
      </c>
      <c r="G351" s="73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128"/>
    </row>
    <row r="352" spans="1:19" hidden="1">
      <c r="A352" s="38" t="e">
        <f t="shared" si="84"/>
        <v>#REF!</v>
      </c>
      <c r="B352" s="105"/>
      <c r="C352" s="1">
        <v>60</v>
      </c>
      <c r="D352" s="1">
        <v>60</v>
      </c>
      <c r="E352" s="1">
        <v>60</v>
      </c>
      <c r="F352" s="1">
        <v>60</v>
      </c>
      <c r="G352" s="73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128"/>
    </row>
    <row r="353" spans="1:19" hidden="1">
      <c r="A353" s="38" t="e">
        <f t="shared" si="84"/>
        <v>#REF!</v>
      </c>
      <c r="B353" s="106"/>
      <c r="C353" s="1">
        <v>90</v>
      </c>
      <c r="D353" s="1">
        <v>90</v>
      </c>
      <c r="E353" s="1">
        <v>90</v>
      </c>
      <c r="F353" s="1">
        <v>90</v>
      </c>
      <c r="G353" s="73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128"/>
    </row>
    <row r="354" spans="1:19" hidden="1">
      <c r="A354" s="38" t="s">
        <v>98</v>
      </c>
      <c r="B354" s="107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3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128"/>
    </row>
    <row r="355" spans="1:19" ht="30" hidden="1">
      <c r="A355" s="38" t="e">
        <f t="shared" si="84"/>
        <v>#REF!</v>
      </c>
      <c r="B355" s="108"/>
      <c r="C355" s="1">
        <v>360</v>
      </c>
      <c r="D355" s="1">
        <v>360</v>
      </c>
      <c r="E355" s="1">
        <v>360</v>
      </c>
      <c r="F355" s="1">
        <v>393.75</v>
      </c>
      <c r="G355" s="73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128"/>
    </row>
    <row r="356" spans="1:19" ht="30" hidden="1">
      <c r="A356" s="38" t="e">
        <f t="shared" si="84"/>
        <v>#REF!</v>
      </c>
      <c r="B356" s="109"/>
      <c r="C356" s="1">
        <v>380</v>
      </c>
      <c r="D356" s="1">
        <v>380</v>
      </c>
      <c r="E356" s="1">
        <v>380</v>
      </c>
      <c r="F356" s="1">
        <v>380</v>
      </c>
      <c r="G356" s="73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128"/>
    </row>
    <row r="357" spans="1:19" hidden="1">
      <c r="A357" s="38" t="e">
        <f t="shared" si="84"/>
        <v>#REF!</v>
      </c>
      <c r="B357" s="97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3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128"/>
    </row>
    <row r="358" spans="1:19" ht="30" hidden="1">
      <c r="A358" s="38" t="e">
        <f t="shared" si="84"/>
        <v>#REF!</v>
      </c>
      <c r="B358" s="97"/>
      <c r="C358" s="1">
        <v>400</v>
      </c>
      <c r="D358" s="1">
        <v>400</v>
      </c>
      <c r="E358" s="1">
        <v>400</v>
      </c>
      <c r="F358" s="1">
        <v>400</v>
      </c>
      <c r="G358" s="73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128"/>
    </row>
    <row r="359" spans="1:19" hidden="1">
      <c r="A359" s="38" t="e">
        <f t="shared" si="84"/>
        <v>#REF!</v>
      </c>
      <c r="B359" s="60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3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128"/>
    </row>
    <row r="360" spans="1:19" hidden="1">
      <c r="A360" s="38" t="e">
        <f t="shared" si="84"/>
        <v>#REF!</v>
      </c>
      <c r="B360" s="60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3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128"/>
    </row>
    <row r="361" spans="1:19" hidden="1">
      <c r="A361" s="38" t="e">
        <f t="shared" si="84"/>
        <v>#REF!</v>
      </c>
      <c r="B361" s="104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3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128"/>
    </row>
    <row r="362" spans="1:19" hidden="1">
      <c r="A362" s="38" t="e">
        <f t="shared" si="84"/>
        <v>#REF!</v>
      </c>
      <c r="B362" s="105"/>
      <c r="C362" s="1">
        <v>200</v>
      </c>
      <c r="D362" s="1">
        <v>200</v>
      </c>
      <c r="E362" s="1">
        <v>200</v>
      </c>
      <c r="F362" s="1">
        <v>200</v>
      </c>
      <c r="G362" s="73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128"/>
    </row>
    <row r="363" spans="1:19" hidden="1">
      <c r="A363" s="38" t="e">
        <f t="shared" si="84"/>
        <v>#REF!</v>
      </c>
      <c r="B363" s="105"/>
      <c r="C363" s="1">
        <v>200</v>
      </c>
      <c r="D363" s="1">
        <v>200</v>
      </c>
      <c r="E363" s="1">
        <v>200</v>
      </c>
      <c r="F363" s="1">
        <v>200</v>
      </c>
      <c r="G363" s="73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128"/>
    </row>
    <row r="364" spans="1:19" hidden="1">
      <c r="A364" s="38" t="e">
        <f t="shared" si="84"/>
        <v>#REF!</v>
      </c>
      <c r="B364" s="105"/>
      <c r="C364" s="1">
        <v>80</v>
      </c>
      <c r="D364" s="1">
        <v>80</v>
      </c>
      <c r="E364" s="1">
        <v>80</v>
      </c>
      <c r="F364" s="1">
        <v>80</v>
      </c>
      <c r="G364" s="73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128"/>
    </row>
    <row r="365" spans="1:19" hidden="1">
      <c r="A365" s="38" t="e">
        <f t="shared" si="84"/>
        <v>#REF!</v>
      </c>
      <c r="B365" s="105"/>
      <c r="C365" s="1">
        <v>85</v>
      </c>
      <c r="D365" s="1">
        <v>85</v>
      </c>
      <c r="E365" s="1">
        <v>85</v>
      </c>
      <c r="F365" s="1">
        <v>85</v>
      </c>
      <c r="G365" s="73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128"/>
    </row>
    <row r="366" spans="1:19" ht="30" hidden="1">
      <c r="A366" s="38" t="e">
        <f t="shared" si="84"/>
        <v>#REF!</v>
      </c>
      <c r="B366" s="106"/>
      <c r="C366" s="1">
        <v>180</v>
      </c>
      <c r="D366" s="1">
        <v>180</v>
      </c>
      <c r="E366" s="1">
        <v>180</v>
      </c>
      <c r="F366" s="1">
        <v>180</v>
      </c>
      <c r="G366" s="73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128"/>
    </row>
    <row r="367" spans="1:19" ht="21" hidden="1" customHeight="1">
      <c r="A367" s="129" t="s">
        <v>65</v>
      </c>
      <c r="B367" s="129"/>
      <c r="C367" s="129"/>
      <c r="D367" s="129"/>
      <c r="E367" s="129"/>
      <c r="F367" s="129"/>
      <c r="G367" s="129"/>
      <c r="H367" s="129"/>
      <c r="I367" s="129"/>
      <c r="J367" s="129"/>
      <c r="S367" s="128"/>
    </row>
    <row r="368" spans="1:19" hidden="1">
      <c r="A368" s="89" t="e">
        <f>A305</f>
        <v>#REF!</v>
      </c>
      <c r="B368" s="104" t="s">
        <v>66</v>
      </c>
      <c r="C368" s="1">
        <v>50</v>
      </c>
      <c r="D368" s="1">
        <v>50</v>
      </c>
      <c r="E368" s="1">
        <v>55</v>
      </c>
      <c r="F368" s="1">
        <v>57.5</v>
      </c>
      <c r="G368" s="73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128"/>
    </row>
    <row r="369" spans="1:19" hidden="1">
      <c r="A369" s="89" t="e">
        <f t="shared" ref="A369" si="91">A306</f>
        <v>#REF!</v>
      </c>
      <c r="B369" s="105"/>
      <c r="C369" s="1">
        <v>74</v>
      </c>
      <c r="D369" s="1">
        <v>73.33</v>
      </c>
      <c r="E369" s="1">
        <v>68.33</v>
      </c>
      <c r="F369" s="1">
        <v>63.75</v>
      </c>
      <c r="G369" s="73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128"/>
    </row>
    <row r="370" spans="1:19" hidden="1">
      <c r="A370" s="89" t="s">
        <v>99</v>
      </c>
      <c r="B370" s="105"/>
      <c r="C370" s="1">
        <v>50</v>
      </c>
      <c r="D370" s="1">
        <v>52.5</v>
      </c>
      <c r="E370" s="1">
        <v>60</v>
      </c>
      <c r="F370" s="1">
        <v>70</v>
      </c>
      <c r="G370" s="73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128"/>
    </row>
    <row r="371" spans="1:19" hidden="1">
      <c r="A371" s="89" t="s">
        <v>27</v>
      </c>
      <c r="B371" s="105"/>
      <c r="C371" s="1" t="s">
        <v>77</v>
      </c>
      <c r="D371" s="1" t="s">
        <v>77</v>
      </c>
      <c r="E371" s="1">
        <v>50</v>
      </c>
      <c r="F371" s="1">
        <v>70</v>
      </c>
      <c r="G371" s="73" t="s">
        <v>77</v>
      </c>
      <c r="H371" s="1">
        <f>SUM(E371+F371)/2</f>
        <v>60</v>
      </c>
      <c r="I371" s="1" t="s">
        <v>77</v>
      </c>
      <c r="J371" s="1" t="s">
        <v>77</v>
      </c>
      <c r="S371" s="128"/>
    </row>
    <row r="372" spans="1:19" hidden="1">
      <c r="A372" s="89" t="e">
        <f t="shared" ref="A372:A379" si="93">A308</f>
        <v>#REF!</v>
      </c>
      <c r="B372" s="105"/>
      <c r="C372" s="1">
        <v>56</v>
      </c>
      <c r="D372" s="1">
        <v>52.5</v>
      </c>
      <c r="E372" s="1">
        <v>55.83</v>
      </c>
      <c r="F372" s="1">
        <v>58.75</v>
      </c>
      <c r="G372" s="73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128"/>
    </row>
    <row r="373" spans="1:19" hidden="1">
      <c r="A373" s="89" t="e">
        <f t="shared" si="93"/>
        <v>#REF!</v>
      </c>
      <c r="B373" s="105"/>
      <c r="C373" s="1">
        <v>52</v>
      </c>
      <c r="D373" s="1">
        <v>63.33</v>
      </c>
      <c r="E373" s="1">
        <v>68.33</v>
      </c>
      <c r="F373" s="1">
        <v>71.25</v>
      </c>
      <c r="G373" s="73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128"/>
    </row>
    <row r="374" spans="1:19" hidden="1">
      <c r="A374" s="89" t="e">
        <f t="shared" si="93"/>
        <v>#REF!</v>
      </c>
      <c r="B374" s="105"/>
      <c r="C374" s="1">
        <v>76</v>
      </c>
      <c r="D374" s="1">
        <v>76.67</v>
      </c>
      <c r="E374" s="1">
        <v>70</v>
      </c>
      <c r="F374" s="1">
        <v>65</v>
      </c>
      <c r="G374" s="73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128"/>
    </row>
    <row r="375" spans="1:19" hidden="1">
      <c r="A375" s="89" t="e">
        <f t="shared" si="93"/>
        <v>#REF!</v>
      </c>
      <c r="B375" s="105"/>
      <c r="C375" s="1">
        <v>120</v>
      </c>
      <c r="D375" s="1">
        <v>120</v>
      </c>
      <c r="E375" s="1">
        <v>126.67</v>
      </c>
      <c r="F375" s="1">
        <v>121.25</v>
      </c>
      <c r="G375" s="73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128"/>
    </row>
    <row r="376" spans="1:19" hidden="1">
      <c r="A376" s="89" t="e">
        <f t="shared" si="93"/>
        <v>#REF!</v>
      </c>
      <c r="B376" s="105"/>
      <c r="C376" s="1">
        <v>100</v>
      </c>
      <c r="D376" s="1">
        <v>113.33</v>
      </c>
      <c r="E376" s="1">
        <v>126.67</v>
      </c>
      <c r="F376" s="1">
        <v>121.25</v>
      </c>
      <c r="G376" s="73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128"/>
    </row>
    <row r="377" spans="1:19" hidden="1">
      <c r="A377" s="89" t="e">
        <f t="shared" si="93"/>
        <v>#REF!</v>
      </c>
      <c r="B377" s="105"/>
      <c r="C377" s="1">
        <v>124</v>
      </c>
      <c r="D377" s="1">
        <v>145</v>
      </c>
      <c r="E377" s="1">
        <v>133.33000000000001</v>
      </c>
      <c r="F377" s="1">
        <v>127.5</v>
      </c>
      <c r="G377" s="73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128"/>
    </row>
    <row r="378" spans="1:19" hidden="1">
      <c r="A378" s="89" t="e">
        <f t="shared" si="93"/>
        <v>#REF!</v>
      </c>
      <c r="B378" s="105"/>
      <c r="C378" s="1">
        <v>52</v>
      </c>
      <c r="D378" s="1">
        <v>60</v>
      </c>
      <c r="E378" s="1">
        <v>60</v>
      </c>
      <c r="F378" s="1">
        <v>60</v>
      </c>
      <c r="G378" s="73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128"/>
    </row>
    <row r="379" spans="1:19" hidden="1">
      <c r="A379" s="89" t="e">
        <f t="shared" si="93"/>
        <v>#REF!</v>
      </c>
      <c r="B379" s="105"/>
      <c r="C379" s="1">
        <v>440</v>
      </c>
      <c r="D379" s="1">
        <v>450</v>
      </c>
      <c r="E379" s="1">
        <v>450</v>
      </c>
      <c r="F379" s="1">
        <v>456.25</v>
      </c>
      <c r="G379" s="73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128"/>
    </row>
    <row r="380" spans="1:19" hidden="1">
      <c r="A380" s="89" t="s">
        <v>92</v>
      </c>
      <c r="B380" s="106"/>
      <c r="C380" s="1">
        <v>62</v>
      </c>
      <c r="D380" s="1">
        <v>70</v>
      </c>
      <c r="E380" s="1">
        <v>70</v>
      </c>
      <c r="F380" s="1">
        <v>86.25</v>
      </c>
      <c r="G380" s="73" t="s">
        <v>77</v>
      </c>
      <c r="H380" s="1">
        <f t="shared" si="88"/>
        <v>72.0625</v>
      </c>
      <c r="I380" s="1" t="s">
        <v>77</v>
      </c>
      <c r="J380" s="1" t="s">
        <v>77</v>
      </c>
      <c r="S380" s="128"/>
    </row>
    <row r="381" spans="1:19" ht="21" hidden="1" customHeight="1">
      <c r="A381" s="113" t="s">
        <v>69</v>
      </c>
      <c r="B381" s="113"/>
      <c r="C381" s="113"/>
      <c r="D381" s="113"/>
      <c r="E381" s="113"/>
      <c r="F381" s="113"/>
      <c r="G381" s="113"/>
      <c r="H381" s="113"/>
      <c r="I381" s="113"/>
      <c r="J381" s="113"/>
      <c r="S381" s="128"/>
    </row>
    <row r="382" spans="1:19" hidden="1">
      <c r="A382" s="90" t="e">
        <f>A317</f>
        <v>#REF!</v>
      </c>
      <c r="B382" s="104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3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128"/>
    </row>
    <row r="383" spans="1:19" hidden="1">
      <c r="A383" s="90" t="e">
        <f t="shared" ref="A383:A389" si="98">A318</f>
        <v>#REF!</v>
      </c>
      <c r="B383" s="105"/>
      <c r="C383" s="14">
        <v>150</v>
      </c>
      <c r="D383" s="1">
        <v>150</v>
      </c>
      <c r="E383" s="1">
        <v>150</v>
      </c>
      <c r="F383" s="1">
        <v>150</v>
      </c>
      <c r="G383" s="73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128"/>
    </row>
    <row r="384" spans="1:19" hidden="1">
      <c r="A384" s="90" t="e">
        <f t="shared" si="98"/>
        <v>#REF!</v>
      </c>
      <c r="B384" s="105"/>
      <c r="C384" s="14">
        <v>250</v>
      </c>
      <c r="D384" s="1">
        <v>250</v>
      </c>
      <c r="E384" s="1">
        <v>250</v>
      </c>
      <c r="F384" s="1">
        <v>255</v>
      </c>
      <c r="G384" s="73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128"/>
    </row>
    <row r="385" spans="1:19" hidden="1">
      <c r="A385" s="90" t="e">
        <f t="shared" si="98"/>
        <v>#REF!</v>
      </c>
      <c r="B385" s="105"/>
      <c r="C385" s="14">
        <v>206</v>
      </c>
      <c r="D385" s="1">
        <v>193.33</v>
      </c>
      <c r="E385" s="1">
        <v>196.67</v>
      </c>
      <c r="F385" s="1">
        <v>200</v>
      </c>
      <c r="G385" s="73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128"/>
    </row>
    <row r="386" spans="1:19" hidden="1">
      <c r="A386" s="90" t="e">
        <f t="shared" si="98"/>
        <v>#REF!</v>
      </c>
      <c r="B386" s="105"/>
      <c r="C386" s="14">
        <v>160</v>
      </c>
      <c r="D386" s="1">
        <v>160</v>
      </c>
      <c r="E386" s="1">
        <v>143.33000000000001</v>
      </c>
      <c r="F386" s="1">
        <v>160</v>
      </c>
      <c r="G386" s="73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128"/>
    </row>
    <row r="387" spans="1:19" hidden="1">
      <c r="A387" s="90" t="e">
        <f t="shared" si="98"/>
        <v>#REF!</v>
      </c>
      <c r="B387" s="105"/>
      <c r="C387" s="14">
        <v>70</v>
      </c>
      <c r="D387" s="1">
        <v>170</v>
      </c>
      <c r="E387" s="1">
        <v>70</v>
      </c>
      <c r="F387" s="1" t="s">
        <v>77</v>
      </c>
      <c r="G387" s="73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128"/>
    </row>
    <row r="388" spans="1:19" hidden="1">
      <c r="A388" s="90" t="e">
        <f t="shared" si="98"/>
        <v>#REF!</v>
      </c>
      <c r="B388" s="105"/>
      <c r="C388" s="14">
        <v>140</v>
      </c>
      <c r="D388" s="1">
        <v>140</v>
      </c>
      <c r="E388" s="1">
        <v>180</v>
      </c>
      <c r="F388" s="1">
        <v>220</v>
      </c>
      <c r="G388" s="73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128"/>
    </row>
    <row r="389" spans="1:19" hidden="1">
      <c r="A389" s="90" t="str">
        <f t="shared" si="98"/>
        <v>رمان</v>
      </c>
      <c r="B389" s="105"/>
      <c r="C389" s="14">
        <v>120</v>
      </c>
      <c r="D389" s="1">
        <v>120</v>
      </c>
      <c r="E389" s="1">
        <v>135</v>
      </c>
      <c r="F389" s="1">
        <v>150</v>
      </c>
      <c r="G389" s="73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3"/>
    </row>
    <row r="390" spans="1:19" hidden="1">
      <c r="A390" s="90" t="s">
        <v>100</v>
      </c>
      <c r="B390" s="106"/>
      <c r="C390" s="14" t="s">
        <v>77</v>
      </c>
      <c r="D390" s="1" t="s">
        <v>77</v>
      </c>
      <c r="E390" s="1">
        <v>175</v>
      </c>
      <c r="F390" s="1">
        <v>160</v>
      </c>
      <c r="G390" s="73" t="s">
        <v>77</v>
      </c>
      <c r="H390" s="1">
        <f>SUM(E390+F390)/2</f>
        <v>167.5</v>
      </c>
      <c r="I390" s="1" t="s">
        <v>77</v>
      </c>
      <c r="J390" s="13" t="s">
        <v>77</v>
      </c>
      <c r="S390" s="83"/>
    </row>
    <row r="391" spans="1:19" hidden="1">
      <c r="A391" s="93"/>
      <c r="B391" s="76"/>
      <c r="C391" s="77"/>
      <c r="D391" s="78"/>
      <c r="E391" s="78"/>
      <c r="F391" s="78"/>
      <c r="G391" s="75"/>
      <c r="H391" s="78"/>
      <c r="I391" s="79"/>
      <c r="J391" s="42"/>
      <c r="S391" s="83"/>
    </row>
    <row r="392" spans="1:19" hidden="1">
      <c r="A392" s="93"/>
      <c r="B392" s="76"/>
      <c r="C392" s="77"/>
      <c r="D392" s="78"/>
      <c r="E392" s="78"/>
      <c r="F392" s="78"/>
      <c r="G392" s="75"/>
      <c r="H392" s="78"/>
      <c r="I392" s="79"/>
      <c r="J392" s="42"/>
      <c r="S392" s="83"/>
    </row>
    <row r="393" spans="1:19" hidden="1">
      <c r="A393" s="93"/>
      <c r="B393" s="76"/>
      <c r="C393" s="77"/>
      <c r="D393" s="78"/>
      <c r="E393" s="78"/>
      <c r="F393" s="78"/>
      <c r="G393" s="75"/>
      <c r="H393" s="78"/>
      <c r="I393" s="79"/>
      <c r="J393" s="42"/>
      <c r="S393" s="83"/>
    </row>
    <row r="394" spans="1:19" hidden="1">
      <c r="A394" s="93"/>
      <c r="B394" s="76"/>
      <c r="C394" s="77"/>
      <c r="D394" s="78"/>
      <c r="E394" s="78"/>
      <c r="F394" s="78"/>
      <c r="G394" s="75"/>
      <c r="H394" s="75"/>
      <c r="I394" s="75"/>
      <c r="J394" s="75"/>
      <c r="S394" s="83"/>
    </row>
    <row r="395" spans="1:19" hidden="1">
      <c r="A395" s="93"/>
      <c r="B395" s="76"/>
      <c r="C395" s="77"/>
      <c r="D395" s="78"/>
      <c r="E395" s="78"/>
      <c r="F395" s="78"/>
      <c r="G395" s="75"/>
      <c r="H395" s="75"/>
      <c r="I395" s="75"/>
      <c r="J395" s="75"/>
      <c r="S395" s="83"/>
    </row>
    <row r="396" spans="1:19" hidden="1">
      <c r="A396" s="93"/>
      <c r="B396" s="76"/>
      <c r="C396" s="77"/>
      <c r="D396" s="78"/>
      <c r="E396" s="78"/>
      <c r="F396" s="78"/>
      <c r="G396" s="75"/>
      <c r="H396" s="75"/>
      <c r="I396" s="75"/>
      <c r="J396" s="75"/>
      <c r="S396" s="83"/>
    </row>
    <row r="397" spans="1:19" ht="18.75" hidden="1" customHeight="1">
      <c r="A397" s="130" t="s">
        <v>81</v>
      </c>
      <c r="B397" s="131"/>
      <c r="C397" s="131"/>
      <c r="D397" s="131"/>
      <c r="E397" s="131"/>
      <c r="F397" s="131"/>
      <c r="G397" s="131"/>
      <c r="H397" s="131"/>
      <c r="I397" s="131"/>
      <c r="J397" s="131"/>
      <c r="S397" s="83"/>
    </row>
    <row r="398" spans="1:19" hidden="1">
      <c r="A398" s="90" t="e">
        <f>A332</f>
        <v>#REF!</v>
      </c>
      <c r="B398" s="97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3"/>
    </row>
    <row r="399" spans="1:19" hidden="1">
      <c r="A399" s="90" t="e">
        <f t="shared" ref="A399:A402" si="103">A333</f>
        <v>#REF!</v>
      </c>
      <c r="B399" s="97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0" t="e">
        <f t="shared" si="103"/>
        <v>#REF!</v>
      </c>
      <c r="B400" s="97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0" t="e">
        <f t="shared" si="103"/>
        <v>#REF!</v>
      </c>
      <c r="B401" s="97"/>
      <c r="C401" s="1">
        <v>340</v>
      </c>
      <c r="D401" s="1">
        <v>301.67</v>
      </c>
      <c r="E401" s="69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0" t="e">
        <f t="shared" si="103"/>
        <v>#REF!</v>
      </c>
      <c r="B402" s="22" t="s">
        <v>82</v>
      </c>
      <c r="C402" s="1">
        <v>250</v>
      </c>
      <c r="D402" s="1">
        <v>250</v>
      </c>
      <c r="E402" s="70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129" t="s">
        <v>70</v>
      </c>
      <c r="B403" s="129"/>
      <c r="C403" s="129"/>
      <c r="D403" s="129"/>
      <c r="E403" s="129"/>
      <c r="F403" s="129"/>
      <c r="G403" s="129"/>
      <c r="H403" s="129"/>
      <c r="I403" s="129"/>
      <c r="J403" s="129"/>
    </row>
    <row r="404" spans="1:10" hidden="1">
      <c r="A404" s="90" t="str">
        <f>A338</f>
        <v>الإسمنت الرمادي</v>
      </c>
      <c r="B404" s="72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0" t="str">
        <f t="shared" ref="A405:A406" si="107">A339</f>
        <v>حديد الخرسانة</v>
      </c>
      <c r="B405" s="72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0" t="str">
        <f t="shared" si="107"/>
        <v xml:space="preserve">الخشب </v>
      </c>
      <c r="B406" s="72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>
      <c r="A431" s="112" t="s">
        <v>104</v>
      </c>
      <c r="B431" s="112"/>
      <c r="C431" s="112"/>
      <c r="D431" s="112"/>
      <c r="E431" s="112"/>
      <c r="F431" s="112"/>
      <c r="G431" s="112"/>
      <c r="H431" s="112"/>
      <c r="I431" s="112"/>
      <c r="J431" s="112"/>
      <c r="M431" s="127"/>
      <c r="N431" s="127"/>
      <c r="O431" s="127"/>
      <c r="P431" s="127"/>
      <c r="Q431" s="127"/>
      <c r="R431" s="127"/>
      <c r="S431" s="127"/>
      <c r="T431" s="127"/>
    </row>
    <row r="432" spans="1:20" ht="17.25">
      <c r="A432" s="113" t="s">
        <v>0</v>
      </c>
      <c r="B432" s="114"/>
      <c r="C432" s="114"/>
      <c r="D432" s="114"/>
      <c r="E432" s="114"/>
      <c r="F432" s="114"/>
      <c r="G432" s="114"/>
      <c r="H432" s="114"/>
      <c r="I432" s="114"/>
      <c r="J432" s="114"/>
    </row>
    <row r="433" spans="1:18">
      <c r="A433" s="115" t="s">
        <v>1</v>
      </c>
      <c r="B433" s="115" t="s">
        <v>57</v>
      </c>
      <c r="C433" s="118" t="s">
        <v>101</v>
      </c>
      <c r="D433" s="119"/>
      <c r="E433" s="119"/>
      <c r="F433" s="120"/>
      <c r="G433" s="118" t="s">
        <v>59</v>
      </c>
      <c r="H433" s="120"/>
      <c r="I433" s="121" t="s">
        <v>60</v>
      </c>
      <c r="J433" s="122"/>
      <c r="L433" s="145" t="s">
        <v>105</v>
      </c>
      <c r="M433" s="145"/>
      <c r="N433" s="145"/>
      <c r="O433" s="145"/>
      <c r="P433" s="145"/>
      <c r="Q433" s="145"/>
      <c r="R433" s="145"/>
    </row>
    <row r="434" spans="1:18" ht="30">
      <c r="A434" s="116"/>
      <c r="B434" s="116"/>
      <c r="C434" s="81" t="s">
        <v>2</v>
      </c>
      <c r="D434" s="81" t="s">
        <v>3</v>
      </c>
      <c r="E434" s="81" t="s">
        <v>4</v>
      </c>
      <c r="F434" s="81" t="s">
        <v>5</v>
      </c>
      <c r="G434" s="123" t="s">
        <v>6</v>
      </c>
      <c r="H434" s="125" t="s">
        <v>64</v>
      </c>
      <c r="I434" s="35" t="s">
        <v>61</v>
      </c>
      <c r="J434" s="35" t="s">
        <v>62</v>
      </c>
    </row>
    <row r="435" spans="1:18">
      <c r="A435" s="117"/>
      <c r="B435" s="117"/>
      <c r="C435" s="3" t="s">
        <v>7</v>
      </c>
      <c r="D435" s="3" t="s">
        <v>7</v>
      </c>
      <c r="E435" s="3" t="s">
        <v>7</v>
      </c>
      <c r="F435" s="3" t="s">
        <v>7</v>
      </c>
      <c r="G435" s="124"/>
      <c r="H435" s="126"/>
      <c r="I435" s="36"/>
      <c r="J435" s="36"/>
    </row>
    <row r="436" spans="1:18">
      <c r="A436" s="100" t="s">
        <v>63</v>
      </c>
      <c r="B436" s="101"/>
      <c r="C436" s="101"/>
      <c r="D436" s="101"/>
      <c r="E436" s="101"/>
      <c r="F436" s="101"/>
      <c r="G436" s="101"/>
      <c r="H436" s="101"/>
      <c r="I436" s="101"/>
      <c r="J436" s="101"/>
    </row>
    <row r="437" spans="1:18">
      <c r="A437" s="102"/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1:18">
      <c r="A438" s="38" t="e">
        <f>A350</f>
        <v>#REF!</v>
      </c>
      <c r="B438" s="104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2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>
      <c r="A439" s="38" t="e">
        <f t="shared" ref="A439:A454" si="110">A351</f>
        <v>#REF!</v>
      </c>
      <c r="B439" s="105"/>
      <c r="C439" s="1">
        <v>1000</v>
      </c>
      <c r="D439" s="1">
        <v>1000</v>
      </c>
      <c r="E439" s="1">
        <v>1000</v>
      </c>
      <c r="F439" s="1">
        <v>1000</v>
      </c>
      <c r="G439" s="82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>
      <c r="A440" s="38" t="e">
        <f t="shared" si="110"/>
        <v>#REF!</v>
      </c>
      <c r="B440" s="105"/>
      <c r="C440" s="1">
        <v>60</v>
      </c>
      <c r="D440" s="1">
        <v>60</v>
      </c>
      <c r="E440" s="1">
        <v>60</v>
      </c>
      <c r="F440" s="1">
        <v>60</v>
      </c>
      <c r="G440" s="82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145"/>
      <c r="M440" s="145"/>
      <c r="N440" s="145"/>
      <c r="O440" s="145"/>
      <c r="P440" s="145"/>
      <c r="Q440" s="145"/>
      <c r="R440" s="145"/>
    </row>
    <row r="441" spans="1:18">
      <c r="A441" s="38" t="e">
        <f t="shared" si="110"/>
        <v>#REF!</v>
      </c>
      <c r="B441" s="106"/>
      <c r="C441" s="1">
        <v>87</v>
      </c>
      <c r="D441" s="1">
        <v>87</v>
      </c>
      <c r="E441" s="1">
        <v>87</v>
      </c>
      <c r="F441" s="1">
        <v>87</v>
      </c>
      <c r="G441" s="82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>
      <c r="A442" s="38" t="str">
        <f t="shared" si="110"/>
        <v>فرينة الاطفال-بليدينا-</v>
      </c>
      <c r="B442" s="107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2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>
      <c r="A443" s="38" t="e">
        <f t="shared" si="110"/>
        <v>#REF!</v>
      </c>
      <c r="B443" s="108"/>
      <c r="C443" s="1">
        <v>450</v>
      </c>
      <c r="D443" s="1">
        <v>450</v>
      </c>
      <c r="E443" s="1">
        <v>450</v>
      </c>
      <c r="F443" s="1">
        <v>450</v>
      </c>
      <c r="G443" s="82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>
      <c r="A444" s="38" t="e">
        <f t="shared" si="110"/>
        <v>#REF!</v>
      </c>
      <c r="B444" s="109"/>
      <c r="C444" s="1">
        <v>360</v>
      </c>
      <c r="D444" s="1">
        <v>360</v>
      </c>
      <c r="E444" s="1">
        <v>360</v>
      </c>
      <c r="F444" s="1">
        <v>360</v>
      </c>
      <c r="G444" s="82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>
      <c r="A445" s="38" t="e">
        <f t="shared" si="110"/>
        <v>#REF!</v>
      </c>
      <c r="B445" s="97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2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>
      <c r="A446" s="38" t="e">
        <f t="shared" si="110"/>
        <v>#REF!</v>
      </c>
      <c r="B446" s="97"/>
      <c r="C446" s="1">
        <v>400</v>
      </c>
      <c r="D446" s="1">
        <v>400</v>
      </c>
      <c r="E446" s="1">
        <v>400</v>
      </c>
      <c r="F446" s="1">
        <v>400</v>
      </c>
      <c r="G446" s="82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>
      <c r="A447" s="38" t="e">
        <f t="shared" si="110"/>
        <v>#REF!</v>
      </c>
      <c r="B447" s="60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2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>
      <c r="A448" s="38" t="e">
        <f t="shared" si="110"/>
        <v>#REF!</v>
      </c>
      <c r="B448" s="60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2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>
      <c r="A449" s="38" t="e">
        <f t="shared" si="110"/>
        <v>#REF!</v>
      </c>
      <c r="B449" s="104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2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>
      <c r="A450" s="38" t="e">
        <f t="shared" si="110"/>
        <v>#REF!</v>
      </c>
      <c r="B450" s="105"/>
      <c r="C450" s="1">
        <v>200</v>
      </c>
      <c r="D450" s="1">
        <v>180</v>
      </c>
      <c r="E450" s="1">
        <v>180</v>
      </c>
      <c r="F450" s="1">
        <v>180</v>
      </c>
      <c r="G450" s="82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>
      <c r="A451" s="38" t="e">
        <f t="shared" si="110"/>
        <v>#REF!</v>
      </c>
      <c r="B451" s="105"/>
      <c r="C451" s="1">
        <v>200</v>
      </c>
      <c r="D451" s="1">
        <v>220</v>
      </c>
      <c r="E451" s="1">
        <v>220</v>
      </c>
      <c r="F451" s="1">
        <v>220</v>
      </c>
      <c r="G451" s="82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>
      <c r="A452" s="38" t="e">
        <f t="shared" si="110"/>
        <v>#REF!</v>
      </c>
      <c r="B452" s="105"/>
      <c r="C452" s="1">
        <v>80</v>
      </c>
      <c r="D452" s="1">
        <v>80</v>
      </c>
      <c r="E452" s="1">
        <v>80</v>
      </c>
      <c r="F452" s="1">
        <v>80</v>
      </c>
      <c r="G452" s="82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>
      <c r="A453" s="38" t="e">
        <f t="shared" si="110"/>
        <v>#REF!</v>
      </c>
      <c r="B453" s="105"/>
      <c r="C453" s="1">
        <v>85</v>
      </c>
      <c r="D453" s="1">
        <v>100</v>
      </c>
      <c r="E453" s="1">
        <v>100</v>
      </c>
      <c r="F453" s="1">
        <v>100</v>
      </c>
      <c r="G453" s="82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>
      <c r="A454" s="38" t="e">
        <f t="shared" si="110"/>
        <v>#REF!</v>
      </c>
      <c r="B454" s="106"/>
      <c r="C454" s="1">
        <v>180</v>
      </c>
      <c r="D454" s="1">
        <v>180</v>
      </c>
      <c r="E454" s="1">
        <v>180</v>
      </c>
      <c r="F454" s="1">
        <v>180</v>
      </c>
      <c r="G454" s="82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>
      <c r="A455" s="98" t="s">
        <v>65</v>
      </c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ht="17.25" customHeight="1">
      <c r="A456" s="99"/>
      <c r="B456" s="99"/>
      <c r="C456" s="99"/>
      <c r="D456" s="99"/>
      <c r="E456" s="99"/>
      <c r="F456" s="99"/>
      <c r="G456" s="99"/>
      <c r="H456" s="99"/>
      <c r="I456" s="99"/>
      <c r="J456" s="99"/>
    </row>
    <row r="457" spans="1:10">
      <c r="A457" s="89" t="e">
        <f>A368</f>
        <v>#REF!</v>
      </c>
      <c r="B457" s="104" t="s">
        <v>66</v>
      </c>
      <c r="C457" s="1">
        <v>40</v>
      </c>
      <c r="D457" s="1">
        <v>40</v>
      </c>
      <c r="E457" s="1">
        <v>40</v>
      </c>
      <c r="F457" s="1">
        <v>40</v>
      </c>
      <c r="G457" s="82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>
      <c r="A458" s="89" t="e">
        <f t="shared" ref="A458:A468" si="116">A369</f>
        <v>#REF!</v>
      </c>
      <c r="B458" s="105"/>
      <c r="C458" s="1">
        <v>50</v>
      </c>
      <c r="D458" s="1">
        <v>45</v>
      </c>
      <c r="E458" s="1">
        <v>35</v>
      </c>
      <c r="F458" s="1">
        <v>30</v>
      </c>
      <c r="G458" s="82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>
      <c r="A459" s="89" t="str">
        <f t="shared" si="116"/>
        <v>بصل جاف</v>
      </c>
      <c r="B459" s="105"/>
      <c r="C459" s="1">
        <v>65</v>
      </c>
      <c r="D459" s="1">
        <v>71.67</v>
      </c>
      <c r="E459" s="1">
        <v>70</v>
      </c>
      <c r="F459" s="1">
        <v>73.33</v>
      </c>
      <c r="G459" s="82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>
      <c r="A460" s="89" t="str">
        <f t="shared" si="116"/>
        <v>بصل اخضر</v>
      </c>
      <c r="B460" s="105"/>
      <c r="C460" s="1">
        <v>50</v>
      </c>
      <c r="D460" s="1">
        <v>50</v>
      </c>
      <c r="E460" s="1">
        <v>55</v>
      </c>
      <c r="F460" s="1">
        <v>60</v>
      </c>
      <c r="G460" s="82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>
      <c r="A461" s="89" t="e">
        <f t="shared" si="116"/>
        <v>#REF!</v>
      </c>
      <c r="B461" s="105"/>
      <c r="C461" s="1">
        <v>56.67</v>
      </c>
      <c r="D461" s="1">
        <v>50</v>
      </c>
      <c r="E461" s="1">
        <v>53.33</v>
      </c>
      <c r="F461" s="1">
        <v>55</v>
      </c>
      <c r="G461" s="82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>
      <c r="A462" s="89" t="e">
        <f t="shared" si="116"/>
        <v>#REF!</v>
      </c>
      <c r="B462" s="105"/>
      <c r="C462" s="1">
        <v>118.33</v>
      </c>
      <c r="D462" s="1">
        <v>106.67</v>
      </c>
      <c r="E462" s="1">
        <v>81.67</v>
      </c>
      <c r="F462" s="1">
        <v>93.33</v>
      </c>
      <c r="G462" s="82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>
      <c r="A463" s="89" t="e">
        <f t="shared" si="116"/>
        <v>#REF!</v>
      </c>
      <c r="B463" s="105"/>
      <c r="C463" s="1">
        <v>50</v>
      </c>
      <c r="D463" s="1">
        <v>50</v>
      </c>
      <c r="E463" s="1">
        <v>45</v>
      </c>
      <c r="F463" s="1">
        <v>45</v>
      </c>
      <c r="G463" s="82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>
      <c r="A464" s="89" t="e">
        <f t="shared" si="116"/>
        <v>#REF!</v>
      </c>
      <c r="B464" s="105"/>
      <c r="C464" s="1">
        <v>145</v>
      </c>
      <c r="D464" s="1">
        <v>145</v>
      </c>
      <c r="E464" s="1">
        <v>130</v>
      </c>
      <c r="F464" s="1">
        <v>130</v>
      </c>
      <c r="G464" s="82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>
      <c r="A465" s="89" t="e">
        <f t="shared" si="116"/>
        <v>#REF!</v>
      </c>
      <c r="B465" s="105"/>
      <c r="C465" s="1">
        <v>150</v>
      </c>
      <c r="D465" s="1">
        <v>155</v>
      </c>
      <c r="E465" s="1">
        <v>143.33000000000001</v>
      </c>
      <c r="F465" s="1">
        <v>130</v>
      </c>
      <c r="G465" s="82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>
      <c r="A466" s="89" t="e">
        <f t="shared" si="116"/>
        <v>#REF!</v>
      </c>
      <c r="B466" s="105"/>
      <c r="C466" s="1">
        <v>193.33</v>
      </c>
      <c r="D466" s="1">
        <v>213.33</v>
      </c>
      <c r="E466" s="1">
        <v>180</v>
      </c>
      <c r="F466" s="1">
        <v>240</v>
      </c>
      <c r="G466" s="82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>
      <c r="A467" s="89" t="e">
        <f t="shared" si="116"/>
        <v>#REF!</v>
      </c>
      <c r="B467" s="105"/>
      <c r="C467" s="1">
        <v>60</v>
      </c>
      <c r="D467" s="1">
        <v>60</v>
      </c>
      <c r="E467" s="1">
        <v>55</v>
      </c>
      <c r="F467" s="1">
        <v>50</v>
      </c>
      <c r="G467" s="82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>
      <c r="A468" s="89" t="e">
        <f t="shared" si="116"/>
        <v>#REF!</v>
      </c>
      <c r="B468" s="105"/>
      <c r="C468" s="1">
        <v>550</v>
      </c>
      <c r="D468" s="1">
        <v>600</v>
      </c>
      <c r="E468" s="1">
        <v>600</v>
      </c>
      <c r="F468" s="1">
        <v>600</v>
      </c>
      <c r="G468" s="82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>
      <c r="A469" s="89" t="s">
        <v>34</v>
      </c>
      <c r="B469" s="105"/>
      <c r="C469" s="94" t="s">
        <v>77</v>
      </c>
      <c r="D469" s="94" t="s">
        <v>77</v>
      </c>
      <c r="E469" s="1">
        <v>600</v>
      </c>
      <c r="F469" s="1">
        <v>580</v>
      </c>
      <c r="G469" s="82" t="s">
        <v>77</v>
      </c>
      <c r="H469" s="1">
        <f>(E469+F469)/2</f>
        <v>590</v>
      </c>
      <c r="I469" s="1"/>
      <c r="J469" s="13"/>
    </row>
    <row r="470" spans="1:10">
      <c r="A470" s="89" t="str">
        <f>A380</f>
        <v>باذنجان</v>
      </c>
      <c r="B470" s="106"/>
      <c r="C470" s="1">
        <v>75</v>
      </c>
      <c r="D470" s="1">
        <v>100</v>
      </c>
      <c r="E470" s="1">
        <v>93.33</v>
      </c>
      <c r="F470" s="1">
        <v>80</v>
      </c>
      <c r="G470" s="82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>
      <c r="A471" s="110" t="s">
        <v>69</v>
      </c>
      <c r="B471" s="110"/>
      <c r="C471" s="110"/>
      <c r="D471" s="110"/>
      <c r="E471" s="110"/>
      <c r="F471" s="110"/>
      <c r="G471" s="110"/>
      <c r="H471" s="110"/>
      <c r="I471" s="110"/>
      <c r="J471" s="110"/>
    </row>
    <row r="472" spans="1:10" ht="17.2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</row>
    <row r="473" spans="1:10">
      <c r="A473" s="90" t="e">
        <f>A382</f>
        <v>#REF!</v>
      </c>
      <c r="B473" s="104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2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>
      <c r="A474" s="90" t="e">
        <f>A384</f>
        <v>#REF!</v>
      </c>
      <c r="B474" s="105"/>
      <c r="C474" s="14">
        <v>251.67</v>
      </c>
      <c r="D474" s="1">
        <v>245</v>
      </c>
      <c r="E474" s="1">
        <v>260</v>
      </c>
      <c r="F474" s="1">
        <v>263.33</v>
      </c>
      <c r="G474" s="82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>
      <c r="A475" s="90" t="e">
        <f>A385</f>
        <v>#REF!</v>
      </c>
      <c r="B475" s="105"/>
      <c r="C475" s="14">
        <v>206.67</v>
      </c>
      <c r="D475" s="1">
        <v>200</v>
      </c>
      <c r="E475" s="1">
        <v>200</v>
      </c>
      <c r="F475" s="1">
        <v>200</v>
      </c>
      <c r="G475" s="82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>
      <c r="A476" s="90" t="str">
        <f>A390</f>
        <v>اليوسفي</v>
      </c>
      <c r="B476" s="105"/>
      <c r="C476" s="14">
        <v>151.66999999999999</v>
      </c>
      <c r="D476" s="1">
        <v>150</v>
      </c>
      <c r="E476" s="1">
        <v>150</v>
      </c>
      <c r="F476" s="1">
        <v>186.67</v>
      </c>
      <c r="G476" s="82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>
      <c r="A477" s="90" t="s">
        <v>51</v>
      </c>
      <c r="B477" s="106"/>
      <c r="C477" s="14">
        <v>126.67</v>
      </c>
      <c r="D477" s="1">
        <v>130</v>
      </c>
      <c r="E477" s="1">
        <v>128.33000000000001</v>
      </c>
      <c r="F477" s="1">
        <v>130</v>
      </c>
      <c r="G477" s="82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>
      <c r="A478" s="93"/>
      <c r="B478" s="76"/>
      <c r="C478" s="77"/>
      <c r="D478" s="78"/>
      <c r="E478" s="78"/>
      <c r="F478" s="78"/>
      <c r="G478" s="75"/>
      <c r="H478" s="78"/>
      <c r="I478" s="79"/>
      <c r="J478" s="42"/>
    </row>
    <row r="479" spans="1:10">
      <c r="A479" s="93"/>
      <c r="B479" s="76"/>
      <c r="C479" s="77"/>
      <c r="D479" s="78"/>
      <c r="E479" s="78"/>
      <c r="F479" s="78"/>
      <c r="G479" s="75"/>
      <c r="H479" s="78"/>
      <c r="I479" s="79"/>
      <c r="J479" s="42"/>
    </row>
    <row r="480" spans="1:10">
      <c r="A480" s="93"/>
      <c r="B480" s="76"/>
      <c r="C480" s="77"/>
      <c r="D480" s="78"/>
      <c r="E480" s="78"/>
      <c r="F480" s="78"/>
      <c r="G480" s="75"/>
      <c r="H480" s="78"/>
      <c r="I480" s="79"/>
      <c r="J480" s="42"/>
    </row>
    <row r="481" spans="1:10">
      <c r="A481" s="93"/>
      <c r="B481" s="76"/>
      <c r="C481" s="77"/>
      <c r="D481" s="78"/>
      <c r="E481" s="78"/>
      <c r="F481" s="78"/>
      <c r="G481" s="75"/>
      <c r="H481" s="75"/>
      <c r="I481" s="75"/>
      <c r="J481" s="75"/>
    </row>
    <row r="482" spans="1:10">
      <c r="A482" s="96" t="s">
        <v>81</v>
      </c>
      <c r="B482" s="96"/>
      <c r="C482" s="96"/>
      <c r="D482" s="96"/>
      <c r="E482" s="96"/>
      <c r="F482" s="96"/>
      <c r="G482" s="96"/>
      <c r="H482" s="96"/>
      <c r="I482" s="96"/>
      <c r="J482" s="96"/>
    </row>
    <row r="483" spans="1:10">
      <c r="A483" s="90" t="e">
        <f>A398</f>
        <v>#REF!</v>
      </c>
      <c r="B483" s="97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>
      <c r="A484" s="90" t="e">
        <f t="shared" ref="A484:A487" si="125">A399</f>
        <v>#REF!</v>
      </c>
      <c r="B484" s="97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>
      <c r="A485" s="90" t="e">
        <f t="shared" si="125"/>
        <v>#REF!</v>
      </c>
      <c r="B485" s="97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>
      <c r="A486" s="90" t="e">
        <f t="shared" si="125"/>
        <v>#REF!</v>
      </c>
      <c r="B486" s="97"/>
      <c r="C486" s="1">
        <v>360</v>
      </c>
      <c r="D486" s="1">
        <v>313.33</v>
      </c>
      <c r="E486" s="69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>
      <c r="A487" s="90" t="e">
        <f t="shared" si="125"/>
        <v>#REF!</v>
      </c>
      <c r="B487" s="22" t="s">
        <v>82</v>
      </c>
      <c r="C487" s="1">
        <v>300</v>
      </c>
      <c r="D487" s="1">
        <v>300</v>
      </c>
      <c r="E487" s="70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>
      <c r="A488" s="98" t="s">
        <v>70</v>
      </c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>
      <c r="A489" s="99"/>
      <c r="B489" s="99"/>
      <c r="C489" s="99"/>
      <c r="D489" s="99"/>
      <c r="E489" s="99"/>
      <c r="F489" s="99"/>
      <c r="G489" s="99"/>
      <c r="H489" s="99"/>
      <c r="I489" s="99"/>
      <c r="J489" s="99"/>
    </row>
    <row r="490" spans="1:10">
      <c r="A490" s="90" t="str">
        <f>A404</f>
        <v>الإسمنت الرمادي</v>
      </c>
      <c r="B490" s="80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>
      <c r="A491" s="90" t="str">
        <f>A405</f>
        <v>حديد الخرسانة</v>
      </c>
      <c r="B491" s="80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customHeight="1">
      <c r="A492" s="90" t="str">
        <f>A406</f>
        <v xml:space="preserve">الخشب </v>
      </c>
      <c r="B492" s="61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522" spans="6:6">
      <c r="F522" t="s">
        <v>106</v>
      </c>
    </row>
    <row r="533" spans="1:19" hidden="1"/>
    <row r="534" spans="1:19" ht="21" hidden="1">
      <c r="A534" s="112" t="s">
        <v>107</v>
      </c>
      <c r="B534" s="112"/>
      <c r="C534" s="112"/>
      <c r="D534" s="112"/>
      <c r="E534" s="112"/>
      <c r="F534" s="112"/>
      <c r="G534" s="112"/>
      <c r="H534" s="112"/>
      <c r="I534" s="112"/>
      <c r="J534" s="112"/>
    </row>
    <row r="535" spans="1:19" ht="17.25" hidden="1">
      <c r="A535" s="113" t="s">
        <v>0</v>
      </c>
      <c r="B535" s="114"/>
      <c r="C535" s="114"/>
      <c r="D535" s="114"/>
      <c r="E535" s="114"/>
      <c r="F535" s="114"/>
      <c r="G535" s="114"/>
      <c r="H535" s="114"/>
      <c r="I535" s="114"/>
      <c r="J535" s="114"/>
      <c r="L535" s="145" t="s">
        <v>108</v>
      </c>
      <c r="M535" s="145"/>
      <c r="N535" s="145"/>
      <c r="O535" s="145"/>
      <c r="P535" s="145"/>
      <c r="Q535" s="145"/>
      <c r="R535" s="145"/>
      <c r="S535" s="95"/>
    </row>
    <row r="536" spans="1:19" hidden="1">
      <c r="A536" s="115" t="s">
        <v>1</v>
      </c>
      <c r="B536" s="115" t="s">
        <v>57</v>
      </c>
      <c r="C536" s="118" t="s">
        <v>101</v>
      </c>
      <c r="D536" s="119"/>
      <c r="E536" s="119"/>
      <c r="F536" s="120"/>
      <c r="G536" s="118" t="s">
        <v>59</v>
      </c>
      <c r="H536" s="120"/>
      <c r="I536" s="121" t="s">
        <v>60</v>
      </c>
      <c r="J536" s="122"/>
    </row>
    <row r="537" spans="1:19" ht="30" hidden="1">
      <c r="A537" s="116"/>
      <c r="B537" s="116"/>
      <c r="C537" s="85" t="s">
        <v>2</v>
      </c>
      <c r="D537" s="85" t="s">
        <v>3</v>
      </c>
      <c r="E537" s="85" t="s">
        <v>4</v>
      </c>
      <c r="F537" s="85" t="s">
        <v>5</v>
      </c>
      <c r="G537" s="123" t="s">
        <v>6</v>
      </c>
      <c r="H537" s="125" t="s">
        <v>64</v>
      </c>
      <c r="I537" s="35" t="s">
        <v>61</v>
      </c>
      <c r="J537" s="35" t="s">
        <v>62</v>
      </c>
    </row>
    <row r="538" spans="1:19" hidden="1">
      <c r="A538" s="117"/>
      <c r="B538" s="117"/>
      <c r="C538" s="3" t="s">
        <v>7</v>
      </c>
      <c r="D538" s="3" t="s">
        <v>7</v>
      </c>
      <c r="E538" s="3" t="s">
        <v>7</v>
      </c>
      <c r="F538" s="3" t="s">
        <v>7</v>
      </c>
      <c r="G538" s="124"/>
      <c r="H538" s="126"/>
      <c r="I538" s="36"/>
      <c r="J538" s="36"/>
    </row>
    <row r="539" spans="1:19" hidden="1">
      <c r="A539" s="100" t="s">
        <v>63</v>
      </c>
      <c r="B539" s="101"/>
      <c r="C539" s="101"/>
      <c r="D539" s="101"/>
      <c r="E539" s="101"/>
      <c r="F539" s="101"/>
      <c r="G539" s="101"/>
      <c r="H539" s="101"/>
      <c r="I539" s="101"/>
      <c r="J539" s="101"/>
    </row>
    <row r="540" spans="1:19" hidden="1">
      <c r="A540" s="102"/>
      <c r="B540" s="103"/>
      <c r="C540" s="103"/>
      <c r="D540" s="103"/>
      <c r="E540" s="103"/>
      <c r="F540" s="103"/>
      <c r="G540" s="103"/>
      <c r="H540" s="103"/>
      <c r="I540" s="103"/>
      <c r="J540" s="103"/>
    </row>
    <row r="541" spans="1:19" hidden="1">
      <c r="A541" s="38" t="e">
        <f>A438</f>
        <v>#REF!</v>
      </c>
      <c r="B541" s="104" t="s">
        <v>66</v>
      </c>
      <c r="C541" s="1">
        <f>[2]الشهري!$C$566</f>
        <v>900</v>
      </c>
      <c r="D541" s="1">
        <v>900</v>
      </c>
      <c r="E541" s="1">
        <v>900</v>
      </c>
      <c r="F541" s="1">
        <v>900</v>
      </c>
      <c r="G541" s="86">
        <f>H438</f>
        <v>900</v>
      </c>
      <c r="H541" s="1">
        <f t="shared" ref="H541:H557" si="130">(C541+D541+E541+F541)/4</f>
        <v>900</v>
      </c>
      <c r="I541" s="1">
        <f>H541-G541</f>
        <v>0</v>
      </c>
      <c r="J541" s="13">
        <f>(I541*100)/G541</f>
        <v>0</v>
      </c>
    </row>
    <row r="542" spans="1:19" hidden="1">
      <c r="A542" s="38" t="e">
        <f t="shared" ref="A542:A557" si="131">A439</f>
        <v>#REF!</v>
      </c>
      <c r="B542" s="105"/>
      <c r="C542" s="1">
        <v>1000</v>
      </c>
      <c r="D542" s="1">
        <v>1000</v>
      </c>
      <c r="E542" s="1">
        <v>1000</v>
      </c>
      <c r="F542" s="1">
        <v>1000</v>
      </c>
      <c r="G542" s="86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8" t="e">
        <f t="shared" si="131"/>
        <v>#REF!</v>
      </c>
      <c r="B543" s="105"/>
      <c r="C543" s="1">
        <v>60</v>
      </c>
      <c r="D543" s="1">
        <v>60</v>
      </c>
      <c r="E543" s="1">
        <v>60</v>
      </c>
      <c r="F543" s="1">
        <v>60</v>
      </c>
      <c r="G543" s="86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8" t="e">
        <f t="shared" si="131"/>
        <v>#REF!</v>
      </c>
      <c r="B544" s="106"/>
      <c r="C544" s="1">
        <v>87</v>
      </c>
      <c r="D544" s="1">
        <v>87</v>
      </c>
      <c r="E544" s="1">
        <v>87</v>
      </c>
      <c r="F544" s="1">
        <v>87</v>
      </c>
      <c r="G544" s="86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8" t="str">
        <f t="shared" si="131"/>
        <v>فرينة الاطفال-بليدينا-</v>
      </c>
      <c r="B545" s="107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6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8" t="e">
        <f t="shared" si="131"/>
        <v>#REF!</v>
      </c>
      <c r="B546" s="108"/>
      <c r="C546" s="1">
        <v>450</v>
      </c>
      <c r="D546" s="1">
        <v>450</v>
      </c>
      <c r="E546" s="1">
        <v>450</v>
      </c>
      <c r="F546" s="1">
        <v>450</v>
      </c>
      <c r="G546" s="86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8" t="e">
        <f t="shared" si="131"/>
        <v>#REF!</v>
      </c>
      <c r="B547" s="109"/>
      <c r="C547" s="1">
        <v>360</v>
      </c>
      <c r="D547" s="1">
        <v>360</v>
      </c>
      <c r="E547" s="1">
        <v>360</v>
      </c>
      <c r="F547" s="1">
        <v>360</v>
      </c>
      <c r="G547" s="86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8" t="e">
        <f t="shared" si="131"/>
        <v>#REF!</v>
      </c>
      <c r="B548" s="97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6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8" t="e">
        <f t="shared" si="131"/>
        <v>#REF!</v>
      </c>
      <c r="B549" s="97"/>
      <c r="C549" s="1">
        <v>400</v>
      </c>
      <c r="D549" s="1">
        <v>400</v>
      </c>
      <c r="E549" s="1">
        <v>400</v>
      </c>
      <c r="F549" s="1">
        <v>400</v>
      </c>
      <c r="G549" s="86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8" t="e">
        <f t="shared" si="131"/>
        <v>#REF!</v>
      </c>
      <c r="B550" s="60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6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8" t="e">
        <f t="shared" si="131"/>
        <v>#REF!</v>
      </c>
      <c r="B551" s="60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6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8" t="e">
        <f t="shared" si="131"/>
        <v>#REF!</v>
      </c>
      <c r="B552" s="104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6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8" t="e">
        <f t="shared" si="131"/>
        <v>#REF!</v>
      </c>
      <c r="B553" s="105"/>
      <c r="C553" s="1">
        <v>180</v>
      </c>
      <c r="D553" s="1">
        <v>180</v>
      </c>
      <c r="E553" s="1">
        <v>180</v>
      </c>
      <c r="F553" s="1">
        <v>190</v>
      </c>
      <c r="G553" s="86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8" t="e">
        <f t="shared" si="131"/>
        <v>#REF!</v>
      </c>
      <c r="B554" s="105"/>
      <c r="C554" s="1">
        <v>220</v>
      </c>
      <c r="D554" s="1">
        <v>220</v>
      </c>
      <c r="E554" s="1">
        <v>220</v>
      </c>
      <c r="F554" s="1">
        <v>220</v>
      </c>
      <c r="G554" s="86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8" t="e">
        <f t="shared" si="131"/>
        <v>#REF!</v>
      </c>
      <c r="B555" s="105"/>
      <c r="C555" s="1">
        <v>80</v>
      </c>
      <c r="D555" s="1">
        <v>80</v>
      </c>
      <c r="E555" s="1">
        <v>80</v>
      </c>
      <c r="F555" s="1">
        <v>80</v>
      </c>
      <c r="G555" s="86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8" t="e">
        <f t="shared" si="131"/>
        <v>#REF!</v>
      </c>
      <c r="B556" s="105"/>
      <c r="C556" s="1">
        <v>100</v>
      </c>
      <c r="D556" s="1">
        <v>100</v>
      </c>
      <c r="E556" s="1">
        <v>100</v>
      </c>
      <c r="F556" s="1">
        <v>100</v>
      </c>
      <c r="G556" s="86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8" t="e">
        <f t="shared" si="131"/>
        <v>#REF!</v>
      </c>
      <c r="B557" s="106"/>
      <c r="C557" s="1">
        <v>180</v>
      </c>
      <c r="D557" s="1">
        <v>180</v>
      </c>
      <c r="E557" s="1">
        <v>180</v>
      </c>
      <c r="F557" s="1">
        <v>180</v>
      </c>
      <c r="G557" s="86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98" t="s">
        <v>65</v>
      </c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hidden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</row>
    <row r="560" spans="1:10" hidden="1">
      <c r="A560" s="89" t="e">
        <f>A457</f>
        <v>#REF!</v>
      </c>
      <c r="B560" s="104" t="s">
        <v>66</v>
      </c>
      <c r="C560" s="1">
        <v>38.33</v>
      </c>
      <c r="D560" s="1">
        <v>35</v>
      </c>
      <c r="E560" s="1">
        <v>35</v>
      </c>
      <c r="F560" s="1">
        <v>35</v>
      </c>
      <c r="G560" s="86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89" t="e">
        <f t="shared" ref="A561:A573" si="138">A458</f>
        <v>#REF!</v>
      </c>
      <c r="B561" s="105"/>
      <c r="C561" s="1">
        <v>36.67</v>
      </c>
      <c r="D561" s="1">
        <v>35</v>
      </c>
      <c r="E561" s="1">
        <v>40</v>
      </c>
      <c r="F561" s="1">
        <v>40</v>
      </c>
      <c r="G561" s="86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89" t="str">
        <f t="shared" si="138"/>
        <v>بصل جاف</v>
      </c>
      <c r="B562" s="105"/>
      <c r="C562" s="1">
        <v>80</v>
      </c>
      <c r="D562" s="1">
        <v>80</v>
      </c>
      <c r="E562" s="1">
        <v>98.33</v>
      </c>
      <c r="F562" s="1">
        <v>100</v>
      </c>
      <c r="G562" s="86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89" t="str">
        <f t="shared" si="138"/>
        <v>بصل اخضر</v>
      </c>
      <c r="B563" s="105"/>
      <c r="C563" s="1">
        <v>60</v>
      </c>
      <c r="D563" s="1">
        <v>60</v>
      </c>
      <c r="E563" s="1">
        <v>60</v>
      </c>
      <c r="F563" s="1">
        <v>60</v>
      </c>
      <c r="G563" s="86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89" t="e">
        <f t="shared" si="138"/>
        <v>#REF!</v>
      </c>
      <c r="B564" s="105"/>
      <c r="C564" s="1">
        <v>70</v>
      </c>
      <c r="D564" s="1">
        <v>60</v>
      </c>
      <c r="E564" s="1">
        <v>60</v>
      </c>
      <c r="F564" s="1">
        <v>60</v>
      </c>
      <c r="G564" s="86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89" t="e">
        <f t="shared" si="138"/>
        <v>#REF!</v>
      </c>
      <c r="B565" s="105"/>
      <c r="C565" s="1">
        <v>80</v>
      </c>
      <c r="D565" s="1">
        <v>78.33</v>
      </c>
      <c r="E565" s="1">
        <v>70</v>
      </c>
      <c r="F565" s="1">
        <v>78.33</v>
      </c>
      <c r="G565" s="86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89" t="e">
        <f t="shared" si="138"/>
        <v>#REF!</v>
      </c>
      <c r="B566" s="105"/>
      <c r="C566" s="1">
        <v>50</v>
      </c>
      <c r="D566" s="1">
        <v>51.67</v>
      </c>
      <c r="E566" s="1">
        <v>48.33</v>
      </c>
      <c r="F566" s="1">
        <v>50</v>
      </c>
      <c r="G566" s="86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89" t="e">
        <f t="shared" si="138"/>
        <v>#REF!</v>
      </c>
      <c r="B567" s="105"/>
      <c r="C567" s="1">
        <v>120</v>
      </c>
      <c r="D567" s="1">
        <v>116.67</v>
      </c>
      <c r="E567" s="1">
        <v>116.67</v>
      </c>
      <c r="F567" s="1">
        <v>120</v>
      </c>
      <c r="G567" s="86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89" t="e">
        <f t="shared" si="138"/>
        <v>#REF!</v>
      </c>
      <c r="B568" s="105"/>
      <c r="C568" s="1">
        <v>130</v>
      </c>
      <c r="D568" s="1">
        <v>126.67</v>
      </c>
      <c r="E568" s="1">
        <v>121.67</v>
      </c>
      <c r="F568" s="1">
        <v>120</v>
      </c>
      <c r="G568" s="86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89" t="e">
        <f t="shared" si="138"/>
        <v>#REF!</v>
      </c>
      <c r="B569" s="105"/>
      <c r="C569" s="1">
        <v>246.67</v>
      </c>
      <c r="D569" s="1">
        <v>260</v>
      </c>
      <c r="E569" s="1">
        <v>263.33</v>
      </c>
      <c r="F569" s="1">
        <v>276.67</v>
      </c>
      <c r="G569" s="86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89" t="e">
        <f t="shared" si="138"/>
        <v>#REF!</v>
      </c>
      <c r="B570" s="105"/>
      <c r="C570" s="1">
        <v>55</v>
      </c>
      <c r="D570" s="1">
        <v>60</v>
      </c>
      <c r="E570" s="1">
        <v>56.67</v>
      </c>
      <c r="F570" s="1">
        <v>58.33</v>
      </c>
      <c r="G570" s="86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89" t="e">
        <f t="shared" si="138"/>
        <v>#REF!</v>
      </c>
      <c r="B571" s="105"/>
      <c r="C571" s="1">
        <v>600</v>
      </c>
      <c r="D571" s="1">
        <v>600</v>
      </c>
      <c r="E571" s="1">
        <v>600</v>
      </c>
      <c r="F571" s="1">
        <v>600</v>
      </c>
      <c r="G571" s="86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89" t="str">
        <f t="shared" si="138"/>
        <v>ثوم مستورد</v>
      </c>
      <c r="B572" s="105"/>
      <c r="C572" s="94">
        <v>550</v>
      </c>
      <c r="D572" s="94">
        <v>550</v>
      </c>
      <c r="E572" s="1">
        <v>541.66999999999996</v>
      </c>
      <c r="F572" s="1">
        <v>500</v>
      </c>
      <c r="G572" s="86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89" t="str">
        <f t="shared" si="138"/>
        <v>باذنجان</v>
      </c>
      <c r="B573" s="106"/>
      <c r="C573" s="1">
        <v>80</v>
      </c>
      <c r="D573" s="1">
        <v>80</v>
      </c>
      <c r="E573" s="1">
        <v>78.33</v>
      </c>
      <c r="F573" s="1">
        <v>70</v>
      </c>
      <c r="G573" s="86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10" t="s">
        <v>69</v>
      </c>
      <c r="B574" s="110"/>
      <c r="C574" s="110"/>
      <c r="D574" s="110"/>
      <c r="E574" s="110"/>
      <c r="F574" s="110"/>
      <c r="G574" s="110"/>
      <c r="H574" s="110"/>
      <c r="I574" s="110"/>
      <c r="J574" s="110"/>
    </row>
    <row r="575" spans="1:10" hidden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</row>
    <row r="576" spans="1:10" hidden="1">
      <c r="A576" s="90" t="e">
        <f>A473</f>
        <v>#REF!</v>
      </c>
      <c r="B576" s="104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6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0" t="e">
        <f t="shared" ref="A577:A580" si="145">A474</f>
        <v>#REF!</v>
      </c>
      <c r="B577" s="105"/>
      <c r="C577" s="14">
        <v>250</v>
      </c>
      <c r="D577" s="14">
        <v>275</v>
      </c>
      <c r="E577" s="14">
        <v>300</v>
      </c>
      <c r="F577" s="14">
        <v>290</v>
      </c>
      <c r="G577" s="86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0" t="e">
        <f t="shared" si="145"/>
        <v>#REF!</v>
      </c>
      <c r="B578" s="105"/>
      <c r="C578" s="14">
        <v>200</v>
      </c>
      <c r="D578" s="1">
        <v>206.67</v>
      </c>
      <c r="E578" s="1">
        <v>220</v>
      </c>
      <c r="F578" s="1">
        <v>225</v>
      </c>
      <c r="G578" s="86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0" t="str">
        <f t="shared" si="145"/>
        <v>اليوسفي</v>
      </c>
      <c r="B579" s="105"/>
      <c r="C579" s="14">
        <v>220</v>
      </c>
      <c r="D579" s="1">
        <v>220</v>
      </c>
      <c r="E579" s="1">
        <v>220</v>
      </c>
      <c r="F579" s="1">
        <v>220</v>
      </c>
      <c r="G579" s="86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0" t="str">
        <f t="shared" si="145"/>
        <v>برتقال</v>
      </c>
      <c r="B580" s="106"/>
      <c r="C580" s="14">
        <v>140</v>
      </c>
      <c r="D580" s="1">
        <v>140</v>
      </c>
      <c r="E580" s="1">
        <v>141.66999999999999</v>
      </c>
      <c r="F580" s="1">
        <v>148.33000000000001</v>
      </c>
      <c r="G580" s="86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3"/>
      <c r="B581" s="76"/>
      <c r="C581" s="77"/>
      <c r="D581" s="78"/>
      <c r="E581" s="78"/>
      <c r="F581" s="78"/>
      <c r="G581" s="75"/>
      <c r="H581" s="78"/>
      <c r="I581" s="79"/>
      <c r="J581" s="42"/>
    </row>
    <row r="582" spans="1:10" hidden="1">
      <c r="A582" s="93"/>
      <c r="B582" s="76"/>
      <c r="C582" s="77"/>
      <c r="D582" s="78"/>
      <c r="E582" s="78"/>
      <c r="F582" s="78"/>
      <c r="G582" s="75"/>
      <c r="H582" s="78"/>
      <c r="I582" s="79"/>
      <c r="J582" s="42"/>
    </row>
    <row r="583" spans="1:10" hidden="1">
      <c r="A583" s="93"/>
      <c r="B583" s="76"/>
      <c r="C583" s="77"/>
      <c r="D583" s="78"/>
      <c r="E583" s="78"/>
      <c r="F583" s="78"/>
      <c r="G583" s="75"/>
      <c r="H583" s="78"/>
      <c r="I583" s="79"/>
      <c r="J583" s="42"/>
    </row>
    <row r="584" spans="1:10" hidden="1">
      <c r="A584" s="93"/>
      <c r="B584" s="76"/>
      <c r="C584" s="77"/>
      <c r="D584" s="78"/>
      <c r="E584" s="78"/>
      <c r="F584" s="78"/>
      <c r="G584" s="75"/>
      <c r="H584" s="78"/>
      <c r="I584" s="79"/>
      <c r="J584" s="42"/>
    </row>
    <row r="585" spans="1:10" hidden="1">
      <c r="A585" s="93"/>
      <c r="B585" s="76"/>
      <c r="C585" s="77"/>
      <c r="D585" s="78"/>
      <c r="E585" s="78"/>
      <c r="F585" s="78"/>
      <c r="G585" s="75"/>
      <c r="H585" s="75"/>
      <c r="I585" s="75"/>
      <c r="J585" s="75"/>
    </row>
    <row r="586" spans="1:10" hidden="1">
      <c r="A586" s="96" t="s">
        <v>81</v>
      </c>
      <c r="B586" s="96"/>
      <c r="C586" s="96"/>
      <c r="D586" s="96"/>
      <c r="E586" s="96"/>
      <c r="F586" s="96"/>
      <c r="G586" s="96"/>
      <c r="H586" s="96"/>
      <c r="I586" s="96"/>
      <c r="J586" s="96"/>
    </row>
    <row r="587" spans="1:10" hidden="1">
      <c r="A587" s="90" t="e">
        <f>A483</f>
        <v>#REF!</v>
      </c>
      <c r="B587" s="97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0" t="e">
        <f t="shared" ref="A588:A591" si="149">A484</f>
        <v>#REF!</v>
      </c>
      <c r="B588" s="97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0" t="e">
        <f t="shared" si="149"/>
        <v>#REF!</v>
      </c>
      <c r="B589" s="97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0" t="e">
        <f t="shared" si="149"/>
        <v>#REF!</v>
      </c>
      <c r="B590" s="97"/>
      <c r="C590" s="1">
        <v>236.67</v>
      </c>
      <c r="D590" s="1">
        <v>230</v>
      </c>
      <c r="E590" s="69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0" t="e">
        <f t="shared" si="149"/>
        <v>#REF!</v>
      </c>
      <c r="B591" s="22" t="s">
        <v>82</v>
      </c>
      <c r="C591" s="1">
        <v>290</v>
      </c>
      <c r="D591" s="1">
        <v>290</v>
      </c>
      <c r="E591" s="70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98" t="s">
        <v>70</v>
      </c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hidden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</row>
    <row r="594" spans="1:10" hidden="1">
      <c r="A594" s="90" t="str">
        <f>A490</f>
        <v>الإسمنت الرمادي</v>
      </c>
      <c r="B594" s="84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0" t="str">
        <f t="shared" ref="A595:A596" si="154">A491</f>
        <v>حديد الخرسانة</v>
      </c>
      <c r="B595" s="84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0" t="str">
        <f t="shared" si="154"/>
        <v xml:space="preserve">الخشب </v>
      </c>
      <c r="B596" s="61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</sheetData>
  <mergeCells count="199"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2016-03-01T13:13:10Z</cp:lastPrinted>
  <dcterms:created xsi:type="dcterms:W3CDTF">2015-06-29T09:56:30Z</dcterms:created>
  <dcterms:modified xsi:type="dcterms:W3CDTF">2016-03-14T14:41:36Z</dcterms:modified>
</cp:coreProperties>
</file>