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3.xml" ContentType="application/vnd.openxmlformats-officedocument.drawing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 firstSheet="2" activeTab="2"/>
  </bookViews>
  <sheets>
    <sheet name="دسمبر" sheetId="1" state="hidden" r:id="rId1"/>
    <sheet name="Feuil2" sheetId="2" state="hidden" r:id="rId2"/>
    <sheet name="جانفي" sheetId="5" r:id="rId3"/>
    <sheet name="فيفري" sheetId="7" state="hidden" r:id="rId4"/>
    <sheet name="Feuil3" sheetId="3" state="hidden" r:id="rId5"/>
    <sheet name="Feuil4" sheetId="4" state="hidden" r:id="rId6"/>
  </sheets>
  <externalReferences>
    <externalReference r:id="rId7"/>
    <externalReference r:id="rId8"/>
  </externalReferences>
  <definedNames>
    <definedName name="BRQ2015_" localSheetId="1" hidden="1">Feuil2!$A$1:$V$308</definedName>
    <definedName name="_xlnm.Print_Area" localSheetId="2">جانفي!$M$188:$S$231</definedName>
    <definedName name="_xlnm.Print_Area" localSheetId="0">دسمبر!$M$188:$S$231</definedName>
    <definedName name="_xlnm.Print_Area" localSheetId="3">فيفري!$M$188:$S$231</definedName>
  </definedNames>
  <calcPr calcId="145621"/>
</workbook>
</file>

<file path=xl/calcChain.xml><?xml version="1.0" encoding="utf-8"?>
<calcChain xmlns="http://schemas.openxmlformats.org/spreadsheetml/2006/main">
  <c r="H1842" i="7" l="1"/>
  <c r="H1841" i="7"/>
  <c r="H1840" i="7"/>
  <c r="H1837" i="7"/>
  <c r="H1836" i="7"/>
  <c r="H1835" i="7"/>
  <c r="H1834" i="7"/>
  <c r="H1833" i="7"/>
  <c r="H1824" i="7"/>
  <c r="A1824" i="7"/>
  <c r="H1823" i="7"/>
  <c r="H1822" i="7"/>
  <c r="H1821" i="7"/>
  <c r="H1820" i="7"/>
  <c r="H1819" i="7"/>
  <c r="H1816" i="7"/>
  <c r="H1815" i="7"/>
  <c r="H1814" i="7"/>
  <c r="H1813" i="7"/>
  <c r="H1812" i="7"/>
  <c r="H1811" i="7"/>
  <c r="H1810" i="7"/>
  <c r="H1809" i="7"/>
  <c r="H1808" i="7"/>
  <c r="H1807" i="7"/>
  <c r="H1806" i="7"/>
  <c r="H1805" i="7"/>
  <c r="H1802" i="7"/>
  <c r="H1801" i="7"/>
  <c r="H1800" i="7"/>
  <c r="H1799" i="7"/>
  <c r="H1798" i="7"/>
  <c r="H1797" i="7"/>
  <c r="H1796" i="7"/>
  <c r="H1795" i="7"/>
  <c r="H1794" i="7"/>
  <c r="H1793" i="7"/>
  <c r="H1792" i="7"/>
  <c r="H1791" i="7"/>
  <c r="H1790" i="7"/>
  <c r="H1789" i="7"/>
  <c r="H1788" i="7"/>
  <c r="H1787" i="7"/>
  <c r="H1786" i="7"/>
  <c r="H1739" i="7"/>
  <c r="G1842" i="7" s="1"/>
  <c r="H1738" i="7"/>
  <c r="G1841" i="7" s="1"/>
  <c r="I1841" i="7" s="1"/>
  <c r="J1841" i="7" s="1"/>
  <c r="H1737" i="7"/>
  <c r="G1840" i="7" s="1"/>
  <c r="H1734" i="7"/>
  <c r="G1837" i="7" s="1"/>
  <c r="H1733" i="7"/>
  <c r="G1836" i="7" s="1"/>
  <c r="H1732" i="7"/>
  <c r="G1835" i="7" s="1"/>
  <c r="H1731" i="7"/>
  <c r="G1834" i="7" s="1"/>
  <c r="H1730" i="7"/>
  <c r="G1833" i="7" s="1"/>
  <c r="H1720" i="7"/>
  <c r="G1824" i="7" s="1"/>
  <c r="H1719" i="7"/>
  <c r="G1823" i="7" s="1"/>
  <c r="I1823" i="7" s="1"/>
  <c r="J1823" i="7" s="1"/>
  <c r="H1718" i="7"/>
  <c r="G1822" i="7" s="1"/>
  <c r="H1717" i="7"/>
  <c r="G1821" i="7" s="1"/>
  <c r="I1821" i="7" s="1"/>
  <c r="J1821" i="7" s="1"/>
  <c r="H1716" i="7"/>
  <c r="G1820" i="7" s="1"/>
  <c r="H1715" i="7"/>
  <c r="G1819" i="7" s="1"/>
  <c r="I1819" i="7" s="1"/>
  <c r="J1819" i="7" s="1"/>
  <c r="H1712" i="7"/>
  <c r="G1816" i="7" s="1"/>
  <c r="H1711" i="7"/>
  <c r="G1815" i="7" s="1"/>
  <c r="I1815" i="7" s="1"/>
  <c r="J1815" i="7" s="1"/>
  <c r="H1710" i="7"/>
  <c r="G1814" i="7" s="1"/>
  <c r="H1709" i="7"/>
  <c r="G1813" i="7" s="1"/>
  <c r="I1813" i="7" s="1"/>
  <c r="J1813" i="7" s="1"/>
  <c r="H1708" i="7"/>
  <c r="G1812" i="7" s="1"/>
  <c r="H1707" i="7"/>
  <c r="G1811" i="7" s="1"/>
  <c r="I1811" i="7" s="1"/>
  <c r="J1811" i="7" s="1"/>
  <c r="H1706" i="7"/>
  <c r="G1810" i="7" s="1"/>
  <c r="H1705" i="7"/>
  <c r="G1809" i="7" s="1"/>
  <c r="I1809" i="7" s="1"/>
  <c r="J1809" i="7" s="1"/>
  <c r="H1704" i="7"/>
  <c r="G1808" i="7" s="1"/>
  <c r="H1703" i="7"/>
  <c r="G1807" i="7" s="1"/>
  <c r="I1807" i="7" s="1"/>
  <c r="J1807" i="7" s="1"/>
  <c r="H1702" i="7"/>
  <c r="G1806" i="7" s="1"/>
  <c r="H1701" i="7"/>
  <c r="G1805" i="7" s="1"/>
  <c r="I1805" i="7" s="1"/>
  <c r="J1805" i="7" s="1"/>
  <c r="H1698" i="7"/>
  <c r="G1802" i="7" s="1"/>
  <c r="H1697" i="7"/>
  <c r="G1801" i="7" s="1"/>
  <c r="I1801" i="7" s="1"/>
  <c r="J1801" i="7" s="1"/>
  <c r="H1696" i="7"/>
  <c r="G1800" i="7" s="1"/>
  <c r="H1695" i="7"/>
  <c r="G1799" i="7" s="1"/>
  <c r="H1694" i="7"/>
  <c r="G1798" i="7" s="1"/>
  <c r="H1693" i="7"/>
  <c r="G1797" i="7" s="1"/>
  <c r="I1797" i="7" s="1"/>
  <c r="J1797" i="7" s="1"/>
  <c r="H1692" i="7"/>
  <c r="G1796" i="7" s="1"/>
  <c r="H1691" i="7"/>
  <c r="G1795" i="7" s="1"/>
  <c r="H1690" i="7"/>
  <c r="G1794" i="7" s="1"/>
  <c r="H1689" i="7"/>
  <c r="G1793" i="7" s="1"/>
  <c r="I1793" i="7" s="1"/>
  <c r="J1793" i="7" s="1"/>
  <c r="H1688" i="7"/>
  <c r="G1792" i="7" s="1"/>
  <c r="H1687" i="7"/>
  <c r="G1791" i="7" s="1"/>
  <c r="H1686" i="7"/>
  <c r="G1790" i="7" s="1"/>
  <c r="H1685" i="7"/>
  <c r="G1789" i="7" s="1"/>
  <c r="H1684" i="7"/>
  <c r="G1788" i="7" s="1"/>
  <c r="H1683" i="7"/>
  <c r="G1787" i="7" s="1"/>
  <c r="I1787" i="7" s="1"/>
  <c r="J1787" i="7" s="1"/>
  <c r="H1682" i="7"/>
  <c r="G1786" i="7" s="1"/>
  <c r="H1637" i="7"/>
  <c r="H1636" i="7"/>
  <c r="H1635" i="7"/>
  <c r="H1632" i="7"/>
  <c r="H1631" i="7"/>
  <c r="H1630" i="7"/>
  <c r="H1629" i="7"/>
  <c r="H1628" i="7"/>
  <c r="H1617" i="7"/>
  <c r="A1617" i="7"/>
  <c r="H1616" i="7"/>
  <c r="H1615" i="7"/>
  <c r="H1614" i="7"/>
  <c r="H1613" i="7"/>
  <c r="H1612" i="7"/>
  <c r="H1609" i="7"/>
  <c r="G1712" i="7" s="1"/>
  <c r="H1608" i="7"/>
  <c r="G1711" i="7" s="1"/>
  <c r="I1711" i="7" s="1"/>
  <c r="J1711" i="7" s="1"/>
  <c r="H1607" i="7"/>
  <c r="G1710" i="7" s="1"/>
  <c r="H1606" i="7"/>
  <c r="G1709" i="7" s="1"/>
  <c r="I1709" i="7" s="1"/>
  <c r="J1709" i="7" s="1"/>
  <c r="H1605" i="7"/>
  <c r="G1708" i="7" s="1"/>
  <c r="H1604" i="7"/>
  <c r="G1707" i="7" s="1"/>
  <c r="I1707" i="7" s="1"/>
  <c r="J1707" i="7" s="1"/>
  <c r="H1603" i="7"/>
  <c r="G1706" i="7" s="1"/>
  <c r="H1602" i="7"/>
  <c r="G1705" i="7" s="1"/>
  <c r="I1705" i="7" s="1"/>
  <c r="J1705" i="7" s="1"/>
  <c r="H1601" i="7"/>
  <c r="G1704" i="7" s="1"/>
  <c r="H1600" i="7"/>
  <c r="G1703" i="7" s="1"/>
  <c r="I1703" i="7" s="1"/>
  <c r="J1703" i="7" s="1"/>
  <c r="H1599" i="7"/>
  <c r="G1702" i="7" s="1"/>
  <c r="H1598" i="7"/>
  <c r="G1701" i="7" s="1"/>
  <c r="I1701" i="7" s="1"/>
  <c r="J1701" i="7" s="1"/>
  <c r="H1595" i="7"/>
  <c r="G1698" i="7" s="1"/>
  <c r="H1594" i="7"/>
  <c r="G1697" i="7" s="1"/>
  <c r="H1593" i="7"/>
  <c r="G1696" i="7" s="1"/>
  <c r="I1696" i="7" s="1"/>
  <c r="J1696" i="7" s="1"/>
  <c r="H1592" i="7"/>
  <c r="G1695" i="7" s="1"/>
  <c r="H1591" i="7"/>
  <c r="G1694" i="7" s="1"/>
  <c r="I1694" i="7" s="1"/>
  <c r="J1694" i="7" s="1"/>
  <c r="H1590" i="7"/>
  <c r="G1693" i="7" s="1"/>
  <c r="H1589" i="7"/>
  <c r="G1692" i="7" s="1"/>
  <c r="I1692" i="7" s="1"/>
  <c r="J1692" i="7" s="1"/>
  <c r="H1588" i="7"/>
  <c r="G1691" i="7" s="1"/>
  <c r="H1587" i="7"/>
  <c r="G1690" i="7" s="1"/>
  <c r="I1690" i="7" s="1"/>
  <c r="J1690" i="7" s="1"/>
  <c r="H1586" i="7"/>
  <c r="G1689" i="7" s="1"/>
  <c r="H1585" i="7"/>
  <c r="G1688" i="7" s="1"/>
  <c r="I1688" i="7" s="1"/>
  <c r="J1688" i="7" s="1"/>
  <c r="H1584" i="7"/>
  <c r="G1687" i="7" s="1"/>
  <c r="H1583" i="7"/>
  <c r="G1686" i="7" s="1"/>
  <c r="I1686" i="7" s="1"/>
  <c r="J1686" i="7" s="1"/>
  <c r="H1582" i="7"/>
  <c r="G1685" i="7" s="1"/>
  <c r="H1581" i="7"/>
  <c r="G1684" i="7" s="1"/>
  <c r="I1684" i="7" s="1"/>
  <c r="J1684" i="7" s="1"/>
  <c r="H1580" i="7"/>
  <c r="G1683" i="7" s="1"/>
  <c r="H1579" i="7"/>
  <c r="G1682" i="7" s="1"/>
  <c r="I1682" i="7" s="1"/>
  <c r="J1682" i="7" s="1"/>
  <c r="H1533" i="7"/>
  <c r="G1637" i="7" s="1"/>
  <c r="H1532" i="7"/>
  <c r="G1636" i="7" s="1"/>
  <c r="I1636" i="7" s="1"/>
  <c r="J1636" i="7" s="1"/>
  <c r="H1531" i="7"/>
  <c r="G1635" i="7" s="1"/>
  <c r="H1528" i="7"/>
  <c r="G1632" i="7" s="1"/>
  <c r="I1632" i="7" s="1"/>
  <c r="J1632" i="7" s="1"/>
  <c r="H1527" i="7"/>
  <c r="G1631" i="7" s="1"/>
  <c r="H1526" i="7"/>
  <c r="G1630" i="7" s="1"/>
  <c r="I1630" i="7" s="1"/>
  <c r="J1630" i="7" s="1"/>
  <c r="H1525" i="7"/>
  <c r="G1629" i="7" s="1"/>
  <c r="H1524" i="7"/>
  <c r="G1628" i="7" s="1"/>
  <c r="I1628" i="7" s="1"/>
  <c r="J1628" i="7" s="1"/>
  <c r="H1514" i="7"/>
  <c r="G1617" i="7" s="1"/>
  <c r="H1513" i="7"/>
  <c r="G1616" i="7" s="1"/>
  <c r="I1616" i="7" s="1"/>
  <c r="J1616" i="7" s="1"/>
  <c r="A1513" i="7"/>
  <c r="A1616" i="7" s="1"/>
  <c r="A1719" i="7" s="1"/>
  <c r="H1512" i="7"/>
  <c r="A1512" i="7"/>
  <c r="H1511" i="7"/>
  <c r="G1615" i="7" s="1"/>
  <c r="H1510" i="7"/>
  <c r="G1614" i="7" s="1"/>
  <c r="I1614" i="7" s="1"/>
  <c r="J1614" i="7" s="1"/>
  <c r="H1509" i="7"/>
  <c r="G1613" i="7" s="1"/>
  <c r="H1508" i="7"/>
  <c r="G1612" i="7" s="1"/>
  <c r="I1612" i="7" s="1"/>
  <c r="J1612" i="7" s="1"/>
  <c r="H1505" i="7"/>
  <c r="G1609" i="7" s="1"/>
  <c r="H1504" i="7"/>
  <c r="G1608" i="7" s="1"/>
  <c r="I1608" i="7" s="1"/>
  <c r="J1608" i="7" s="1"/>
  <c r="H1503" i="7"/>
  <c r="G1607" i="7" s="1"/>
  <c r="H1502" i="7"/>
  <c r="G1606" i="7" s="1"/>
  <c r="I1606" i="7" s="1"/>
  <c r="J1606" i="7" s="1"/>
  <c r="H1501" i="7"/>
  <c r="G1605" i="7" s="1"/>
  <c r="H1500" i="7"/>
  <c r="G1604" i="7" s="1"/>
  <c r="I1604" i="7" s="1"/>
  <c r="J1604" i="7" s="1"/>
  <c r="H1499" i="7"/>
  <c r="G1603" i="7" s="1"/>
  <c r="H1498" i="7"/>
  <c r="G1602" i="7" s="1"/>
  <c r="H1497" i="7"/>
  <c r="G1601" i="7" s="1"/>
  <c r="H1496" i="7"/>
  <c r="G1600" i="7" s="1"/>
  <c r="H1495" i="7"/>
  <c r="G1599" i="7" s="1"/>
  <c r="I1599" i="7" s="1"/>
  <c r="J1599" i="7" s="1"/>
  <c r="H1494" i="7"/>
  <c r="G1598" i="7" s="1"/>
  <c r="H1491" i="7"/>
  <c r="G1595" i="7" s="1"/>
  <c r="I1595" i="7" s="1"/>
  <c r="J1595" i="7" s="1"/>
  <c r="H1490" i="7"/>
  <c r="G1594" i="7" s="1"/>
  <c r="H1489" i="7"/>
  <c r="G1593" i="7" s="1"/>
  <c r="I1593" i="7" s="1"/>
  <c r="J1593" i="7" s="1"/>
  <c r="H1488" i="7"/>
  <c r="G1592" i="7" s="1"/>
  <c r="H1487" i="7"/>
  <c r="G1591" i="7" s="1"/>
  <c r="H1486" i="7"/>
  <c r="G1590" i="7" s="1"/>
  <c r="I1590" i="7" s="1"/>
  <c r="J1590" i="7" s="1"/>
  <c r="H1485" i="7"/>
  <c r="G1589" i="7" s="1"/>
  <c r="H1484" i="7"/>
  <c r="G1588" i="7" s="1"/>
  <c r="I1588" i="7" s="1"/>
  <c r="J1588" i="7" s="1"/>
  <c r="H1483" i="7"/>
  <c r="G1587" i="7" s="1"/>
  <c r="H1482" i="7"/>
  <c r="G1586" i="7" s="1"/>
  <c r="I1586" i="7" s="1"/>
  <c r="J1586" i="7" s="1"/>
  <c r="H1481" i="7"/>
  <c r="G1585" i="7" s="1"/>
  <c r="H1480" i="7"/>
  <c r="G1584" i="7" s="1"/>
  <c r="I1584" i="7" s="1"/>
  <c r="J1584" i="7" s="1"/>
  <c r="H1479" i="7"/>
  <c r="G1583" i="7" s="1"/>
  <c r="H1478" i="7"/>
  <c r="G1582" i="7" s="1"/>
  <c r="I1582" i="7" s="1"/>
  <c r="J1582" i="7" s="1"/>
  <c r="H1477" i="7"/>
  <c r="G1581" i="7" s="1"/>
  <c r="H1476" i="7"/>
  <c r="G1580" i="7" s="1"/>
  <c r="I1580" i="7" s="1"/>
  <c r="J1580" i="7" s="1"/>
  <c r="H1475" i="7"/>
  <c r="G1579" i="7" s="1"/>
  <c r="H1427" i="7"/>
  <c r="H1426" i="7"/>
  <c r="H1425" i="7"/>
  <c r="G1533" i="7" s="1"/>
  <c r="I1533" i="7" s="1"/>
  <c r="J1533" i="7" s="1"/>
  <c r="I1422" i="7"/>
  <c r="J1422" i="7" s="1"/>
  <c r="H1422" i="7"/>
  <c r="G1528" i="7" s="1"/>
  <c r="A1422" i="7"/>
  <c r="A1528" i="7" s="1"/>
  <c r="A1632" i="7" s="1"/>
  <c r="A1734" i="7" s="1"/>
  <c r="A1837" i="7" s="1"/>
  <c r="I1421" i="7"/>
  <c r="J1421" i="7" s="1"/>
  <c r="H1421" i="7"/>
  <c r="G1527" i="7" s="1"/>
  <c r="I1527" i="7" s="1"/>
  <c r="J1527" i="7" s="1"/>
  <c r="A1421" i="7"/>
  <c r="A1527" i="7" s="1"/>
  <c r="A1631" i="7" s="1"/>
  <c r="A1733" i="7" s="1"/>
  <c r="A1836" i="7" s="1"/>
  <c r="H1420" i="7"/>
  <c r="G1526" i="7" s="1"/>
  <c r="A1420" i="7"/>
  <c r="A1526" i="7" s="1"/>
  <c r="A1630" i="7" s="1"/>
  <c r="A1732" i="7" s="1"/>
  <c r="A1835" i="7" s="1"/>
  <c r="H1419" i="7"/>
  <c r="G1525" i="7" s="1"/>
  <c r="I1525" i="7" s="1"/>
  <c r="J1525" i="7" s="1"/>
  <c r="A1419" i="7"/>
  <c r="A1525" i="7" s="1"/>
  <c r="A1629" i="7" s="1"/>
  <c r="A1731" i="7" s="1"/>
  <c r="A1834" i="7" s="1"/>
  <c r="H1418" i="7"/>
  <c r="G1524" i="7" s="1"/>
  <c r="A1418" i="7"/>
  <c r="A1524" i="7" s="1"/>
  <c r="A1628" i="7" s="1"/>
  <c r="A1730" i="7" s="1"/>
  <c r="A1833" i="7" s="1"/>
  <c r="H1408" i="7"/>
  <c r="G1513" i="7" s="1"/>
  <c r="I1407" i="7"/>
  <c r="J1407" i="7" s="1"/>
  <c r="H1407" i="7"/>
  <c r="G1512" i="7" s="1"/>
  <c r="I1512" i="7" s="1"/>
  <c r="J1512" i="7" s="1"/>
  <c r="H1406" i="7"/>
  <c r="G1511" i="7" s="1"/>
  <c r="H1405" i="7"/>
  <c r="G1510" i="7" s="1"/>
  <c r="I1510" i="7" s="1"/>
  <c r="J1510" i="7" s="1"/>
  <c r="H1404" i="7"/>
  <c r="G1509" i="7" s="1"/>
  <c r="A1404" i="7"/>
  <c r="A1509" i="7" s="1"/>
  <c r="A1613" i="7" s="1"/>
  <c r="H1403" i="7"/>
  <c r="G1508" i="7" s="1"/>
  <c r="I1508" i="7" s="1"/>
  <c r="J1508" i="7" s="1"/>
  <c r="H1400" i="7"/>
  <c r="G1505" i="7" s="1"/>
  <c r="H1399" i="7"/>
  <c r="G1504" i="7" s="1"/>
  <c r="I1504" i="7" s="1"/>
  <c r="J1504" i="7" s="1"/>
  <c r="H1398" i="7"/>
  <c r="G1503" i="7" s="1"/>
  <c r="H1397" i="7"/>
  <c r="G1502" i="7" s="1"/>
  <c r="I1502" i="7" s="1"/>
  <c r="J1502" i="7" s="1"/>
  <c r="H1396" i="7"/>
  <c r="G1501" i="7" s="1"/>
  <c r="H1395" i="7"/>
  <c r="G1500" i="7" s="1"/>
  <c r="I1500" i="7" s="1"/>
  <c r="J1500" i="7" s="1"/>
  <c r="H1394" i="7"/>
  <c r="G1499" i="7" s="1"/>
  <c r="H1393" i="7"/>
  <c r="G1498" i="7" s="1"/>
  <c r="I1498" i="7" s="1"/>
  <c r="J1498" i="7" s="1"/>
  <c r="H1392" i="7"/>
  <c r="G1497" i="7" s="1"/>
  <c r="H1391" i="7"/>
  <c r="G1496" i="7" s="1"/>
  <c r="I1496" i="7" s="1"/>
  <c r="J1496" i="7" s="1"/>
  <c r="H1390" i="7"/>
  <c r="G1495" i="7" s="1"/>
  <c r="H1389" i="7"/>
  <c r="G1494" i="7" s="1"/>
  <c r="I1494" i="7" s="1"/>
  <c r="J1494" i="7" s="1"/>
  <c r="H1386" i="7"/>
  <c r="G1491" i="7" s="1"/>
  <c r="H1385" i="7"/>
  <c r="G1490" i="7" s="1"/>
  <c r="I1490" i="7" s="1"/>
  <c r="J1490" i="7" s="1"/>
  <c r="H1384" i="7"/>
  <c r="G1489" i="7" s="1"/>
  <c r="H1383" i="7"/>
  <c r="G1488" i="7" s="1"/>
  <c r="I1488" i="7" s="1"/>
  <c r="J1488" i="7" s="1"/>
  <c r="H1382" i="7"/>
  <c r="G1487" i="7" s="1"/>
  <c r="H1381" i="7"/>
  <c r="G1486" i="7" s="1"/>
  <c r="I1486" i="7" s="1"/>
  <c r="J1486" i="7" s="1"/>
  <c r="H1380" i="7"/>
  <c r="G1485" i="7" s="1"/>
  <c r="H1379" i="7"/>
  <c r="G1484" i="7" s="1"/>
  <c r="I1484" i="7" s="1"/>
  <c r="J1484" i="7" s="1"/>
  <c r="H1378" i="7"/>
  <c r="G1483" i="7" s="1"/>
  <c r="H1377" i="7"/>
  <c r="G1482" i="7" s="1"/>
  <c r="I1482" i="7" s="1"/>
  <c r="J1482" i="7" s="1"/>
  <c r="H1376" i="7"/>
  <c r="G1481" i="7" s="1"/>
  <c r="H1375" i="7"/>
  <c r="G1480" i="7" s="1"/>
  <c r="H1374" i="7"/>
  <c r="G1479" i="7" s="1"/>
  <c r="H1373" i="7"/>
  <c r="G1478" i="7" s="1"/>
  <c r="H1372" i="7"/>
  <c r="G1477" i="7" s="1"/>
  <c r="H1371" i="7"/>
  <c r="G1476" i="7" s="1"/>
  <c r="H1370" i="7"/>
  <c r="G1475" i="7" s="1"/>
  <c r="H1320" i="7"/>
  <c r="G1427" i="7" s="1"/>
  <c r="G1320" i="7"/>
  <c r="I1320" i="7" s="1"/>
  <c r="J1320" i="7" s="1"/>
  <c r="H1319" i="7"/>
  <c r="H1318" i="7"/>
  <c r="G1425" i="7" s="1"/>
  <c r="G1318" i="7"/>
  <c r="I1318" i="7" s="1"/>
  <c r="J1318" i="7" s="1"/>
  <c r="H1315" i="7"/>
  <c r="H1314" i="7"/>
  <c r="H1313" i="7"/>
  <c r="H1312" i="7"/>
  <c r="G1419" i="7" s="1"/>
  <c r="H1311" i="7"/>
  <c r="H1305" i="7"/>
  <c r="A1305" i="7"/>
  <c r="H1304" i="7"/>
  <c r="A1304" i="7"/>
  <c r="H1303" i="7"/>
  <c r="A1303" i="7"/>
  <c r="H1302" i="7"/>
  <c r="A1302" i="7"/>
  <c r="H1301" i="7"/>
  <c r="G1406" i="7" s="1"/>
  <c r="A1301" i="7"/>
  <c r="A1406" i="7" s="1"/>
  <c r="A1511" i="7" s="1"/>
  <c r="A1615" i="7" s="1"/>
  <c r="H1300" i="7"/>
  <c r="G1405" i="7" s="1"/>
  <c r="I1405" i="7" s="1"/>
  <c r="J1405" i="7" s="1"/>
  <c r="A1300" i="7"/>
  <c r="A1405" i="7" s="1"/>
  <c r="A1510" i="7" s="1"/>
  <c r="A1614" i="7" s="1"/>
  <c r="H1299" i="7"/>
  <c r="G1404" i="7" s="1"/>
  <c r="H1298" i="7"/>
  <c r="G1403" i="7" s="1"/>
  <c r="I1403" i="7" s="1"/>
  <c r="J1403" i="7" s="1"/>
  <c r="A1298" i="7"/>
  <c r="A1403" i="7" s="1"/>
  <c r="A1508" i="7" s="1"/>
  <c r="A1612" i="7" s="1"/>
  <c r="H1295" i="7"/>
  <c r="G1400" i="7" s="1"/>
  <c r="H1294" i="7"/>
  <c r="G1399" i="7" s="1"/>
  <c r="I1399" i="7" s="1"/>
  <c r="J1399" i="7" s="1"/>
  <c r="H1293" i="7"/>
  <c r="G1398" i="7" s="1"/>
  <c r="H1292" i="7"/>
  <c r="G1397" i="7" s="1"/>
  <c r="I1397" i="7" s="1"/>
  <c r="J1397" i="7" s="1"/>
  <c r="H1291" i="7"/>
  <c r="G1396" i="7" s="1"/>
  <c r="H1290" i="7"/>
  <c r="G1395" i="7" s="1"/>
  <c r="I1395" i="7" s="1"/>
  <c r="J1395" i="7" s="1"/>
  <c r="H1289" i="7"/>
  <c r="G1394" i="7" s="1"/>
  <c r="H1288" i="7"/>
  <c r="G1393" i="7" s="1"/>
  <c r="I1393" i="7" s="1"/>
  <c r="J1393" i="7" s="1"/>
  <c r="H1287" i="7"/>
  <c r="G1392" i="7" s="1"/>
  <c r="H1286" i="7"/>
  <c r="G1391" i="7" s="1"/>
  <c r="I1391" i="7" s="1"/>
  <c r="J1391" i="7" s="1"/>
  <c r="H1285" i="7"/>
  <c r="G1390" i="7" s="1"/>
  <c r="H1284" i="7"/>
  <c r="G1389" i="7" s="1"/>
  <c r="I1389" i="7" s="1"/>
  <c r="J1389" i="7" s="1"/>
  <c r="H1281" i="7"/>
  <c r="G1386" i="7" s="1"/>
  <c r="H1280" i="7"/>
  <c r="G1385" i="7" s="1"/>
  <c r="I1385" i="7" s="1"/>
  <c r="J1385" i="7" s="1"/>
  <c r="H1279" i="7"/>
  <c r="G1384" i="7" s="1"/>
  <c r="H1278" i="7"/>
  <c r="G1383" i="7" s="1"/>
  <c r="I1383" i="7" s="1"/>
  <c r="J1383" i="7" s="1"/>
  <c r="H1277" i="7"/>
  <c r="G1382" i="7" s="1"/>
  <c r="H1276" i="7"/>
  <c r="G1381" i="7" s="1"/>
  <c r="I1381" i="7" s="1"/>
  <c r="J1381" i="7" s="1"/>
  <c r="H1275" i="7"/>
  <c r="G1380" i="7" s="1"/>
  <c r="H1274" i="7"/>
  <c r="G1379" i="7" s="1"/>
  <c r="I1379" i="7" s="1"/>
  <c r="J1379" i="7" s="1"/>
  <c r="H1273" i="7"/>
  <c r="G1378" i="7" s="1"/>
  <c r="H1272" i="7"/>
  <c r="G1377" i="7" s="1"/>
  <c r="I1377" i="7" s="1"/>
  <c r="J1377" i="7" s="1"/>
  <c r="H1271" i="7"/>
  <c r="G1376" i="7" s="1"/>
  <c r="H1270" i="7"/>
  <c r="G1375" i="7" s="1"/>
  <c r="I1375" i="7" s="1"/>
  <c r="J1375" i="7" s="1"/>
  <c r="H1269" i="7"/>
  <c r="G1374" i="7" s="1"/>
  <c r="H1268" i="7"/>
  <c r="G1373" i="7" s="1"/>
  <c r="I1373" i="7" s="1"/>
  <c r="J1373" i="7" s="1"/>
  <c r="H1267" i="7"/>
  <c r="G1372" i="7" s="1"/>
  <c r="H1266" i="7"/>
  <c r="G1371" i="7" s="1"/>
  <c r="I1371" i="7" s="1"/>
  <c r="J1371" i="7" s="1"/>
  <c r="H1265" i="7"/>
  <c r="G1370" i="7" s="1"/>
  <c r="H1216" i="7"/>
  <c r="I1216" i="7" s="1"/>
  <c r="J1216" i="7" s="1"/>
  <c r="H1215" i="7"/>
  <c r="I1215" i="7" s="1"/>
  <c r="J1215" i="7" s="1"/>
  <c r="H1214" i="7"/>
  <c r="I1214" i="7" s="1"/>
  <c r="J1214" i="7" s="1"/>
  <c r="H1211" i="7"/>
  <c r="G1315" i="7" s="1"/>
  <c r="I1210" i="7"/>
  <c r="J1210" i="7" s="1"/>
  <c r="H1210" i="7"/>
  <c r="G1314" i="7" s="1"/>
  <c r="H1209" i="7"/>
  <c r="G1313" i="7" s="1"/>
  <c r="I1208" i="7"/>
  <c r="J1208" i="7" s="1"/>
  <c r="H1208" i="7"/>
  <c r="G1312" i="7" s="1"/>
  <c r="H1207" i="7"/>
  <c r="G1311" i="7" s="1"/>
  <c r="H1201" i="7"/>
  <c r="G1305" i="7" s="1"/>
  <c r="H1200" i="7"/>
  <c r="G1304" i="7" s="1"/>
  <c r="I1304" i="7" s="1"/>
  <c r="J1304" i="7" s="1"/>
  <c r="I1199" i="7"/>
  <c r="J1199" i="7" s="1"/>
  <c r="H1199" i="7"/>
  <c r="G1303" i="7" s="1"/>
  <c r="H1198" i="7"/>
  <c r="G1302" i="7" s="1"/>
  <c r="I1302" i="7" s="1"/>
  <c r="J1302" i="7" s="1"/>
  <c r="I1197" i="7"/>
  <c r="J1197" i="7" s="1"/>
  <c r="H1197" i="7"/>
  <c r="G1301" i="7" s="1"/>
  <c r="H1196" i="7"/>
  <c r="G1300" i="7" s="1"/>
  <c r="I1300" i="7" s="1"/>
  <c r="J1300" i="7" s="1"/>
  <c r="I1195" i="7"/>
  <c r="J1195" i="7" s="1"/>
  <c r="H1195" i="7"/>
  <c r="G1298" i="7" s="1"/>
  <c r="I1298" i="7" s="1"/>
  <c r="J1298" i="7" s="1"/>
  <c r="H1192" i="7"/>
  <c r="G1295" i="7" s="1"/>
  <c r="H1191" i="7"/>
  <c r="G1294" i="7" s="1"/>
  <c r="I1294" i="7" s="1"/>
  <c r="J1294" i="7" s="1"/>
  <c r="H1190" i="7"/>
  <c r="G1293" i="7" s="1"/>
  <c r="H1189" i="7"/>
  <c r="G1292" i="7" s="1"/>
  <c r="I1292" i="7" s="1"/>
  <c r="J1292" i="7" s="1"/>
  <c r="H1188" i="7"/>
  <c r="G1291" i="7" s="1"/>
  <c r="H1187" i="7"/>
  <c r="G1290" i="7" s="1"/>
  <c r="I1290" i="7" s="1"/>
  <c r="J1290" i="7" s="1"/>
  <c r="H1186" i="7"/>
  <c r="G1289" i="7" s="1"/>
  <c r="H1185" i="7"/>
  <c r="G1288" i="7" s="1"/>
  <c r="I1288" i="7" s="1"/>
  <c r="J1288" i="7" s="1"/>
  <c r="H1184" i="7"/>
  <c r="G1287" i="7" s="1"/>
  <c r="H1183" i="7"/>
  <c r="G1286" i="7" s="1"/>
  <c r="I1286" i="7" s="1"/>
  <c r="J1286" i="7" s="1"/>
  <c r="H1182" i="7"/>
  <c r="G1285" i="7" s="1"/>
  <c r="H1181" i="7"/>
  <c r="G1284" i="7" s="1"/>
  <c r="I1284" i="7" s="1"/>
  <c r="J1284" i="7" s="1"/>
  <c r="H1178" i="7"/>
  <c r="G1281" i="7" s="1"/>
  <c r="H1177" i="7"/>
  <c r="G1280" i="7" s="1"/>
  <c r="I1280" i="7" s="1"/>
  <c r="J1280" i="7" s="1"/>
  <c r="H1176" i="7"/>
  <c r="G1279" i="7" s="1"/>
  <c r="H1175" i="7"/>
  <c r="G1278" i="7" s="1"/>
  <c r="I1278" i="7" s="1"/>
  <c r="J1278" i="7" s="1"/>
  <c r="H1174" i="7"/>
  <c r="G1277" i="7" s="1"/>
  <c r="H1173" i="7"/>
  <c r="G1276" i="7" s="1"/>
  <c r="I1276" i="7" s="1"/>
  <c r="J1276" i="7" s="1"/>
  <c r="H1172" i="7"/>
  <c r="G1275" i="7" s="1"/>
  <c r="H1171" i="7"/>
  <c r="G1274" i="7" s="1"/>
  <c r="I1274" i="7" s="1"/>
  <c r="J1274" i="7" s="1"/>
  <c r="H1170" i="7"/>
  <c r="G1273" i="7" s="1"/>
  <c r="H1169" i="7"/>
  <c r="G1272" i="7" s="1"/>
  <c r="H1168" i="7"/>
  <c r="G1271" i="7" s="1"/>
  <c r="H1167" i="7"/>
  <c r="G1270" i="7" s="1"/>
  <c r="H1166" i="7"/>
  <c r="G1269" i="7" s="1"/>
  <c r="H1165" i="7"/>
  <c r="G1268" i="7" s="1"/>
  <c r="H1164" i="7"/>
  <c r="G1267" i="7" s="1"/>
  <c r="H1163" i="7"/>
  <c r="G1266" i="7" s="1"/>
  <c r="H1162" i="7"/>
  <c r="G1265" i="7" s="1"/>
  <c r="H1114" i="7"/>
  <c r="H1113" i="7"/>
  <c r="H1112" i="7"/>
  <c r="H1109" i="7"/>
  <c r="H1108" i="7"/>
  <c r="H1107" i="7"/>
  <c r="H1106" i="7"/>
  <c r="H1105" i="7"/>
  <c r="H1100" i="7"/>
  <c r="A1100" i="7"/>
  <c r="H1099" i="7"/>
  <c r="A1099" i="7"/>
  <c r="H1098" i="7"/>
  <c r="A1098" i="7"/>
  <c r="H1097" i="7"/>
  <c r="H1096" i="7"/>
  <c r="H1095" i="7"/>
  <c r="H1094" i="7"/>
  <c r="H1093" i="7"/>
  <c r="A1093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5" i="7"/>
  <c r="G1178" i="7" s="1"/>
  <c r="A1075" i="7"/>
  <c r="A1178" i="7" s="1"/>
  <c r="A1281" i="7" s="1"/>
  <c r="A1386" i="7" s="1"/>
  <c r="A1491" i="7" s="1"/>
  <c r="A1595" i="7" s="1"/>
  <c r="A1698" i="7" s="1"/>
  <c r="A1802" i="7" s="1"/>
  <c r="H1074" i="7"/>
  <c r="G1177" i="7" s="1"/>
  <c r="I1177" i="7" s="1"/>
  <c r="J1177" i="7" s="1"/>
  <c r="H1073" i="7"/>
  <c r="G1176" i="7" s="1"/>
  <c r="H1072" i="7"/>
  <c r="G1175" i="7" s="1"/>
  <c r="I1175" i="7" s="1"/>
  <c r="J1175" i="7" s="1"/>
  <c r="H1071" i="7"/>
  <c r="G1174" i="7" s="1"/>
  <c r="H1070" i="7"/>
  <c r="G1173" i="7" s="1"/>
  <c r="I1173" i="7" s="1"/>
  <c r="J1173" i="7" s="1"/>
  <c r="H1069" i="7"/>
  <c r="G1172" i="7" s="1"/>
  <c r="H1068" i="7"/>
  <c r="G1171" i="7" s="1"/>
  <c r="I1171" i="7" s="1"/>
  <c r="J1171" i="7" s="1"/>
  <c r="H1067" i="7"/>
  <c r="G1170" i="7" s="1"/>
  <c r="H1066" i="7"/>
  <c r="G1169" i="7" s="1"/>
  <c r="I1169" i="7" s="1"/>
  <c r="J1169" i="7" s="1"/>
  <c r="H1065" i="7"/>
  <c r="G1168" i="7" s="1"/>
  <c r="H1064" i="7"/>
  <c r="G1167" i="7" s="1"/>
  <c r="I1167" i="7" s="1"/>
  <c r="J1167" i="7" s="1"/>
  <c r="H1063" i="7"/>
  <c r="G1166" i="7" s="1"/>
  <c r="H1062" i="7"/>
  <c r="G1165" i="7" s="1"/>
  <c r="I1165" i="7" s="1"/>
  <c r="J1165" i="7" s="1"/>
  <c r="H1061" i="7"/>
  <c r="G1164" i="7" s="1"/>
  <c r="H1060" i="7"/>
  <c r="G1163" i="7" s="1"/>
  <c r="I1163" i="7" s="1"/>
  <c r="J1163" i="7" s="1"/>
  <c r="H1059" i="7"/>
  <c r="G1162" i="7" s="1"/>
  <c r="H1011" i="7"/>
  <c r="G1114" i="7" s="1"/>
  <c r="I1114" i="7" s="1"/>
  <c r="J1114" i="7" s="1"/>
  <c r="H1010" i="7"/>
  <c r="G1113" i="7" s="1"/>
  <c r="H1009" i="7"/>
  <c r="G1112" i="7" s="1"/>
  <c r="I1112" i="7" s="1"/>
  <c r="J1112" i="7" s="1"/>
  <c r="H1006" i="7"/>
  <c r="G1109" i="7" s="1"/>
  <c r="H1005" i="7"/>
  <c r="G1108" i="7" s="1"/>
  <c r="I1108" i="7" s="1"/>
  <c r="J1108" i="7" s="1"/>
  <c r="H1004" i="7"/>
  <c r="G1107" i="7" s="1"/>
  <c r="H1003" i="7"/>
  <c r="G1106" i="7" s="1"/>
  <c r="I1106" i="7" s="1"/>
  <c r="J1106" i="7" s="1"/>
  <c r="H1002" i="7"/>
  <c r="G1105" i="7" s="1"/>
  <c r="H997" i="7"/>
  <c r="G1100" i="7" s="1"/>
  <c r="I1100" i="7" s="1"/>
  <c r="J1100" i="7" s="1"/>
  <c r="H996" i="7"/>
  <c r="G1099" i="7" s="1"/>
  <c r="H995" i="7"/>
  <c r="H994" i="7"/>
  <c r="G1098" i="7" s="1"/>
  <c r="I1098" i="7" s="1"/>
  <c r="J1098" i="7" s="1"/>
  <c r="H993" i="7"/>
  <c r="G1097" i="7" s="1"/>
  <c r="A993" i="7"/>
  <c r="A1097" i="7" s="1"/>
  <c r="H992" i="7"/>
  <c r="G1096" i="7" s="1"/>
  <c r="I1096" i="7" s="1"/>
  <c r="J1096" i="7" s="1"/>
  <c r="H991" i="7"/>
  <c r="G1095" i="7" s="1"/>
  <c r="H990" i="7"/>
  <c r="G1094" i="7" s="1"/>
  <c r="I1094" i="7" s="1"/>
  <c r="J1094" i="7" s="1"/>
  <c r="H989" i="7"/>
  <c r="G1093" i="7" s="1"/>
  <c r="H986" i="7"/>
  <c r="G1090" i="7" s="1"/>
  <c r="I1090" i="7" s="1"/>
  <c r="J1090" i="7" s="1"/>
  <c r="H985" i="7"/>
  <c r="G1089" i="7" s="1"/>
  <c r="H984" i="7"/>
  <c r="G1088" i="7" s="1"/>
  <c r="I1088" i="7" s="1"/>
  <c r="J1088" i="7" s="1"/>
  <c r="H983" i="7"/>
  <c r="G1087" i="7" s="1"/>
  <c r="H982" i="7"/>
  <c r="G1086" i="7" s="1"/>
  <c r="I1086" i="7" s="1"/>
  <c r="J1086" i="7" s="1"/>
  <c r="H981" i="7"/>
  <c r="G1085" i="7" s="1"/>
  <c r="H980" i="7"/>
  <c r="G1084" i="7" s="1"/>
  <c r="I1084" i="7" s="1"/>
  <c r="J1084" i="7" s="1"/>
  <c r="H979" i="7"/>
  <c r="G1083" i="7" s="1"/>
  <c r="H978" i="7"/>
  <c r="G1082" i="7" s="1"/>
  <c r="I1082" i="7" s="1"/>
  <c r="J1082" i="7" s="1"/>
  <c r="H977" i="7"/>
  <c r="G1081" i="7" s="1"/>
  <c r="H976" i="7"/>
  <c r="G1080" i="7" s="1"/>
  <c r="I1080" i="7" s="1"/>
  <c r="J1080" i="7" s="1"/>
  <c r="H975" i="7"/>
  <c r="G1079" i="7" s="1"/>
  <c r="H974" i="7"/>
  <c r="G1078" i="7" s="1"/>
  <c r="I1078" i="7" s="1"/>
  <c r="J1078" i="7" s="1"/>
  <c r="H971" i="7"/>
  <c r="G1075" i="7" s="1"/>
  <c r="H970" i="7"/>
  <c r="G1074" i="7" s="1"/>
  <c r="I1074" i="7" s="1"/>
  <c r="J1074" i="7" s="1"/>
  <c r="H969" i="7"/>
  <c r="G1073" i="7" s="1"/>
  <c r="H968" i="7"/>
  <c r="G1072" i="7" s="1"/>
  <c r="I1072" i="7" s="1"/>
  <c r="J1072" i="7" s="1"/>
  <c r="H967" i="7"/>
  <c r="G1071" i="7" s="1"/>
  <c r="H966" i="7"/>
  <c r="G1070" i="7" s="1"/>
  <c r="I1070" i="7" s="1"/>
  <c r="J1070" i="7" s="1"/>
  <c r="H965" i="7"/>
  <c r="G1069" i="7" s="1"/>
  <c r="H964" i="7"/>
  <c r="G1068" i="7" s="1"/>
  <c r="I1068" i="7" s="1"/>
  <c r="J1068" i="7" s="1"/>
  <c r="H963" i="7"/>
  <c r="G1067" i="7" s="1"/>
  <c r="A963" i="7"/>
  <c r="A1067" i="7" s="1"/>
  <c r="A1170" i="7" s="1"/>
  <c r="A1273" i="7" s="1"/>
  <c r="A1378" i="7" s="1"/>
  <c r="A1483" i="7" s="1"/>
  <c r="A1587" i="7" s="1"/>
  <c r="A1690" i="7" s="1"/>
  <c r="A1794" i="7" s="1"/>
  <c r="H962" i="7"/>
  <c r="G1066" i="7" s="1"/>
  <c r="I1066" i="7" s="1"/>
  <c r="J1066" i="7" s="1"/>
  <c r="H961" i="7"/>
  <c r="G1065" i="7" s="1"/>
  <c r="A961" i="7"/>
  <c r="A1065" i="7" s="1"/>
  <c r="A1168" i="7" s="1"/>
  <c r="A1271" i="7" s="1"/>
  <c r="A1376" i="7" s="1"/>
  <c r="A1481" i="7" s="1"/>
  <c r="A1585" i="7" s="1"/>
  <c r="A1688" i="7" s="1"/>
  <c r="A1792" i="7" s="1"/>
  <c r="H960" i="7"/>
  <c r="G1064" i="7" s="1"/>
  <c r="I1064" i="7" s="1"/>
  <c r="J1064" i="7" s="1"/>
  <c r="H959" i="7"/>
  <c r="G1063" i="7" s="1"/>
  <c r="H958" i="7"/>
  <c r="G1062" i="7" s="1"/>
  <c r="I1062" i="7" s="1"/>
  <c r="J1062" i="7" s="1"/>
  <c r="H957" i="7"/>
  <c r="G1061" i="7" s="1"/>
  <c r="H956" i="7"/>
  <c r="G1060" i="7" s="1"/>
  <c r="I1060" i="7" s="1"/>
  <c r="J1060" i="7" s="1"/>
  <c r="F955" i="7"/>
  <c r="E955" i="7"/>
  <c r="D955" i="7"/>
  <c r="C955" i="7"/>
  <c r="H955" i="7" s="1"/>
  <c r="H907" i="7"/>
  <c r="G1011" i="7" s="1"/>
  <c r="I1011" i="7" s="1"/>
  <c r="J1011" i="7" s="1"/>
  <c r="H906" i="7"/>
  <c r="G1010" i="7" s="1"/>
  <c r="H905" i="7"/>
  <c r="G1009" i="7" s="1"/>
  <c r="I1009" i="7" s="1"/>
  <c r="J1009" i="7" s="1"/>
  <c r="H902" i="7"/>
  <c r="G1006" i="7" s="1"/>
  <c r="H901" i="7"/>
  <c r="G1005" i="7" s="1"/>
  <c r="I1005" i="7" s="1"/>
  <c r="J1005" i="7" s="1"/>
  <c r="H900" i="7"/>
  <c r="G1004" i="7" s="1"/>
  <c r="H899" i="7"/>
  <c r="G1003" i="7" s="1"/>
  <c r="I1003" i="7" s="1"/>
  <c r="J1003" i="7" s="1"/>
  <c r="H898" i="7"/>
  <c r="G1002" i="7" s="1"/>
  <c r="H891" i="7"/>
  <c r="G993" i="7" s="1"/>
  <c r="H890" i="7"/>
  <c r="G992" i="7" s="1"/>
  <c r="I992" i="7" s="1"/>
  <c r="J992" i="7" s="1"/>
  <c r="A890" i="7"/>
  <c r="A992" i="7" s="1"/>
  <c r="A1096" i="7" s="1"/>
  <c r="I889" i="7"/>
  <c r="J889" i="7" s="1"/>
  <c r="H889" i="7"/>
  <c r="G991" i="7" s="1"/>
  <c r="I888" i="7"/>
  <c r="J888" i="7" s="1"/>
  <c r="H888" i="7"/>
  <c r="G990" i="7" s="1"/>
  <c r="I990" i="7" s="1"/>
  <c r="J990" i="7" s="1"/>
  <c r="I887" i="7"/>
  <c r="J887" i="7" s="1"/>
  <c r="H887" i="7"/>
  <c r="G989" i="7" s="1"/>
  <c r="H884" i="7"/>
  <c r="H883" i="7"/>
  <c r="I883" i="7" s="1"/>
  <c r="J883" i="7" s="1"/>
  <c r="H882" i="7"/>
  <c r="G986" i="7" s="1"/>
  <c r="I986" i="7" s="1"/>
  <c r="J986" i="7" s="1"/>
  <c r="H881" i="7"/>
  <c r="G985" i="7" s="1"/>
  <c r="H880" i="7"/>
  <c r="G984" i="7" s="1"/>
  <c r="I984" i="7" s="1"/>
  <c r="J984" i="7" s="1"/>
  <c r="H879" i="7"/>
  <c r="G983" i="7" s="1"/>
  <c r="A879" i="7"/>
  <c r="A983" i="7" s="1"/>
  <c r="A1087" i="7" s="1"/>
  <c r="A1189" i="7" s="1"/>
  <c r="A1292" i="7" s="1"/>
  <c r="A1397" i="7" s="1"/>
  <c r="A1502" i="7" s="1"/>
  <c r="A1606" i="7" s="1"/>
  <c r="A1709" i="7" s="1"/>
  <c r="A1813" i="7" s="1"/>
  <c r="H878" i="7"/>
  <c r="G982" i="7" s="1"/>
  <c r="I982" i="7" s="1"/>
  <c r="J982" i="7" s="1"/>
  <c r="H877" i="7"/>
  <c r="G981" i="7" s="1"/>
  <c r="H876" i="7"/>
  <c r="G980" i="7" s="1"/>
  <c r="I980" i="7" s="1"/>
  <c r="J980" i="7" s="1"/>
  <c r="H875" i="7"/>
  <c r="G979" i="7" s="1"/>
  <c r="H874" i="7"/>
  <c r="G978" i="7" s="1"/>
  <c r="I978" i="7" s="1"/>
  <c r="J978" i="7" s="1"/>
  <c r="H873" i="7"/>
  <c r="G977" i="7" s="1"/>
  <c r="H872" i="7"/>
  <c r="G976" i="7" s="1"/>
  <c r="I976" i="7" s="1"/>
  <c r="J976" i="7" s="1"/>
  <c r="H871" i="7"/>
  <c r="G975" i="7" s="1"/>
  <c r="H870" i="7"/>
  <c r="G974" i="7" s="1"/>
  <c r="I974" i="7" s="1"/>
  <c r="J974" i="7" s="1"/>
  <c r="H867" i="7"/>
  <c r="G971" i="7" s="1"/>
  <c r="I866" i="7"/>
  <c r="J866" i="7" s="1"/>
  <c r="H866" i="7"/>
  <c r="G970" i="7" s="1"/>
  <c r="I865" i="7"/>
  <c r="J865" i="7" s="1"/>
  <c r="H865" i="7"/>
  <c r="G969" i="7" s="1"/>
  <c r="I969" i="7" s="1"/>
  <c r="J969" i="7" s="1"/>
  <c r="I864" i="7"/>
  <c r="J864" i="7" s="1"/>
  <c r="H864" i="7"/>
  <c r="G968" i="7" s="1"/>
  <c r="I863" i="7"/>
  <c r="J863" i="7" s="1"/>
  <c r="H863" i="7"/>
  <c r="G967" i="7" s="1"/>
  <c r="I967" i="7" s="1"/>
  <c r="J967" i="7" s="1"/>
  <c r="I862" i="7"/>
  <c r="J862" i="7" s="1"/>
  <c r="H862" i="7"/>
  <c r="G966" i="7" s="1"/>
  <c r="I861" i="7"/>
  <c r="J861" i="7" s="1"/>
  <c r="H861" i="7"/>
  <c r="G965" i="7" s="1"/>
  <c r="I965" i="7" s="1"/>
  <c r="J965" i="7" s="1"/>
  <c r="I860" i="7"/>
  <c r="J860" i="7" s="1"/>
  <c r="H860" i="7"/>
  <c r="G964" i="7" s="1"/>
  <c r="I859" i="7"/>
  <c r="J859" i="7" s="1"/>
  <c r="H859" i="7"/>
  <c r="G963" i="7" s="1"/>
  <c r="I963" i="7" s="1"/>
  <c r="J963" i="7" s="1"/>
  <c r="H858" i="7"/>
  <c r="G962" i="7" s="1"/>
  <c r="H857" i="7"/>
  <c r="G961" i="7" s="1"/>
  <c r="I961" i="7" s="1"/>
  <c r="J961" i="7" s="1"/>
  <c r="I856" i="7"/>
  <c r="J856" i="7" s="1"/>
  <c r="H856" i="7"/>
  <c r="G960" i="7" s="1"/>
  <c r="I855" i="7"/>
  <c r="J855" i="7" s="1"/>
  <c r="H855" i="7"/>
  <c r="G959" i="7" s="1"/>
  <c r="I959" i="7" s="1"/>
  <c r="J959" i="7" s="1"/>
  <c r="I854" i="7"/>
  <c r="J854" i="7" s="1"/>
  <c r="H854" i="7"/>
  <c r="G958" i="7" s="1"/>
  <c r="I853" i="7"/>
  <c r="J853" i="7" s="1"/>
  <c r="H853" i="7"/>
  <c r="G957" i="7" s="1"/>
  <c r="I957" i="7" s="1"/>
  <c r="J957" i="7" s="1"/>
  <c r="I852" i="7"/>
  <c r="J852" i="7" s="1"/>
  <c r="H852" i="7"/>
  <c r="G956" i="7" s="1"/>
  <c r="I851" i="7"/>
  <c r="J851" i="7" s="1"/>
  <c r="H851" i="7"/>
  <c r="G955" i="7" s="1"/>
  <c r="I806" i="7"/>
  <c r="J806" i="7" s="1"/>
  <c r="H806" i="7"/>
  <c r="I805" i="7"/>
  <c r="J805" i="7" s="1"/>
  <c r="H805" i="7"/>
  <c r="I804" i="7"/>
  <c r="J804" i="7" s="1"/>
  <c r="H804" i="7"/>
  <c r="I801" i="7"/>
  <c r="J801" i="7" s="1"/>
  <c r="H801" i="7"/>
  <c r="I800" i="7"/>
  <c r="J800" i="7" s="1"/>
  <c r="H800" i="7"/>
  <c r="I799" i="7"/>
  <c r="J799" i="7" s="1"/>
  <c r="H799" i="7"/>
  <c r="I798" i="7"/>
  <c r="J798" i="7" s="1"/>
  <c r="H798" i="7"/>
  <c r="I797" i="7"/>
  <c r="J797" i="7" s="1"/>
  <c r="H797" i="7"/>
  <c r="I788" i="7"/>
  <c r="J788" i="7" s="1"/>
  <c r="H788" i="7"/>
  <c r="H787" i="7"/>
  <c r="H786" i="7"/>
  <c r="I786" i="7" s="1"/>
  <c r="J786" i="7" s="1"/>
  <c r="H785" i="7"/>
  <c r="I785" i="7" s="1"/>
  <c r="J785" i="7" s="1"/>
  <c r="H784" i="7"/>
  <c r="I784" i="7" s="1"/>
  <c r="J784" i="7" s="1"/>
  <c r="H781" i="7"/>
  <c r="I781" i="7" s="1"/>
  <c r="J781" i="7" s="1"/>
  <c r="H780" i="7"/>
  <c r="I780" i="7" s="1"/>
  <c r="J780" i="7" s="1"/>
  <c r="H779" i="7"/>
  <c r="I779" i="7" s="1"/>
  <c r="J779" i="7" s="1"/>
  <c r="H778" i="7"/>
  <c r="I778" i="7" s="1"/>
  <c r="J778" i="7" s="1"/>
  <c r="H777" i="7"/>
  <c r="I776" i="7"/>
  <c r="J776" i="7" s="1"/>
  <c r="H776" i="7"/>
  <c r="I775" i="7"/>
  <c r="J775" i="7" s="1"/>
  <c r="H775" i="7"/>
  <c r="I774" i="7"/>
  <c r="J774" i="7" s="1"/>
  <c r="H774" i="7"/>
  <c r="I773" i="7"/>
  <c r="J773" i="7" s="1"/>
  <c r="H773" i="7"/>
  <c r="I772" i="7"/>
  <c r="J772" i="7" s="1"/>
  <c r="H772" i="7"/>
  <c r="I771" i="7"/>
  <c r="J771" i="7" s="1"/>
  <c r="H771" i="7"/>
  <c r="I770" i="7"/>
  <c r="J770" i="7" s="1"/>
  <c r="H770" i="7"/>
  <c r="I769" i="7"/>
  <c r="J769" i="7" s="1"/>
  <c r="H769" i="7"/>
  <c r="I768" i="7"/>
  <c r="J768" i="7" s="1"/>
  <c r="H768" i="7"/>
  <c r="I765" i="7"/>
  <c r="J765" i="7" s="1"/>
  <c r="H765" i="7"/>
  <c r="I764" i="7"/>
  <c r="J764" i="7" s="1"/>
  <c r="H764" i="7"/>
  <c r="I763" i="7"/>
  <c r="J763" i="7" s="1"/>
  <c r="H763" i="7"/>
  <c r="I762" i="7"/>
  <c r="J762" i="7" s="1"/>
  <c r="H762" i="7"/>
  <c r="I761" i="7"/>
  <c r="J761" i="7" s="1"/>
  <c r="H761" i="7"/>
  <c r="I760" i="7"/>
  <c r="J760" i="7" s="1"/>
  <c r="H760" i="7"/>
  <c r="I759" i="7"/>
  <c r="J759" i="7" s="1"/>
  <c r="H759" i="7"/>
  <c r="I758" i="7"/>
  <c r="J758" i="7" s="1"/>
  <c r="H758" i="7"/>
  <c r="I757" i="7"/>
  <c r="J757" i="7" s="1"/>
  <c r="H757" i="7"/>
  <c r="I756" i="7"/>
  <c r="J756" i="7" s="1"/>
  <c r="H756" i="7"/>
  <c r="I755" i="7"/>
  <c r="J755" i="7" s="1"/>
  <c r="H755" i="7"/>
  <c r="I754" i="7"/>
  <c r="J754" i="7" s="1"/>
  <c r="H754" i="7"/>
  <c r="I753" i="7"/>
  <c r="J753" i="7" s="1"/>
  <c r="H753" i="7"/>
  <c r="I752" i="7"/>
  <c r="J752" i="7" s="1"/>
  <c r="H752" i="7"/>
  <c r="I751" i="7"/>
  <c r="J751" i="7" s="1"/>
  <c r="H751" i="7"/>
  <c r="I750" i="7"/>
  <c r="J750" i="7" s="1"/>
  <c r="H750" i="7"/>
  <c r="I749" i="7"/>
  <c r="J749" i="7" s="1"/>
  <c r="H749" i="7"/>
  <c r="I700" i="7"/>
  <c r="J700" i="7" s="1"/>
  <c r="H700" i="7"/>
  <c r="I699" i="7"/>
  <c r="J699" i="7" s="1"/>
  <c r="H699" i="7"/>
  <c r="I698" i="7"/>
  <c r="J698" i="7" s="1"/>
  <c r="H698" i="7"/>
  <c r="I695" i="7"/>
  <c r="J695" i="7" s="1"/>
  <c r="H695" i="7"/>
  <c r="I694" i="7"/>
  <c r="J694" i="7" s="1"/>
  <c r="H694" i="7"/>
  <c r="I693" i="7"/>
  <c r="J693" i="7" s="1"/>
  <c r="H693" i="7"/>
  <c r="I692" i="7"/>
  <c r="J692" i="7" s="1"/>
  <c r="H692" i="7"/>
  <c r="I691" i="7"/>
  <c r="J691" i="7" s="1"/>
  <c r="H691" i="7"/>
  <c r="I682" i="7"/>
  <c r="J682" i="7" s="1"/>
  <c r="H682" i="7"/>
  <c r="I681" i="7"/>
  <c r="J681" i="7" s="1"/>
  <c r="H681" i="7"/>
  <c r="I680" i="7"/>
  <c r="J680" i="7" s="1"/>
  <c r="H680" i="7"/>
  <c r="I679" i="7"/>
  <c r="J679" i="7" s="1"/>
  <c r="H679" i="7"/>
  <c r="I676" i="7"/>
  <c r="J676" i="7" s="1"/>
  <c r="H676" i="7"/>
  <c r="I675" i="7"/>
  <c r="J675" i="7" s="1"/>
  <c r="H675" i="7"/>
  <c r="I674" i="7"/>
  <c r="J674" i="7" s="1"/>
  <c r="H674" i="7"/>
  <c r="I673" i="7"/>
  <c r="J673" i="7" s="1"/>
  <c r="H673" i="7"/>
  <c r="I672" i="7"/>
  <c r="J672" i="7" s="1"/>
  <c r="H672" i="7"/>
  <c r="I671" i="7"/>
  <c r="J671" i="7" s="1"/>
  <c r="H671" i="7"/>
  <c r="I670" i="7"/>
  <c r="J670" i="7" s="1"/>
  <c r="H670" i="7"/>
  <c r="I669" i="7"/>
  <c r="J669" i="7" s="1"/>
  <c r="H669" i="7"/>
  <c r="I668" i="7"/>
  <c r="J668" i="7" s="1"/>
  <c r="H668" i="7"/>
  <c r="I667" i="7"/>
  <c r="J667" i="7" s="1"/>
  <c r="H667" i="7"/>
  <c r="I666" i="7"/>
  <c r="J666" i="7" s="1"/>
  <c r="H666" i="7"/>
  <c r="I665" i="7"/>
  <c r="J665" i="7" s="1"/>
  <c r="H665" i="7"/>
  <c r="I664" i="7"/>
  <c r="J664" i="7" s="1"/>
  <c r="H664" i="7"/>
  <c r="I661" i="7"/>
  <c r="J661" i="7" s="1"/>
  <c r="H661" i="7"/>
  <c r="I660" i="7"/>
  <c r="J660" i="7" s="1"/>
  <c r="H660" i="7"/>
  <c r="I659" i="7"/>
  <c r="J659" i="7" s="1"/>
  <c r="H659" i="7"/>
  <c r="I658" i="7"/>
  <c r="J658" i="7" s="1"/>
  <c r="H658" i="7"/>
  <c r="I657" i="7"/>
  <c r="J657" i="7" s="1"/>
  <c r="H657" i="7"/>
  <c r="I656" i="7"/>
  <c r="J656" i="7" s="1"/>
  <c r="H656" i="7"/>
  <c r="I655" i="7"/>
  <c r="J655" i="7" s="1"/>
  <c r="H655" i="7"/>
  <c r="I654" i="7"/>
  <c r="J654" i="7" s="1"/>
  <c r="H654" i="7"/>
  <c r="I653" i="7"/>
  <c r="J653" i="7" s="1"/>
  <c r="H653" i="7"/>
  <c r="I652" i="7"/>
  <c r="J652" i="7" s="1"/>
  <c r="H652" i="7"/>
  <c r="I651" i="7"/>
  <c r="J651" i="7" s="1"/>
  <c r="H651" i="7"/>
  <c r="I650" i="7"/>
  <c r="J650" i="7" s="1"/>
  <c r="H650" i="7"/>
  <c r="I649" i="7"/>
  <c r="J649" i="7" s="1"/>
  <c r="H649" i="7"/>
  <c r="I648" i="7"/>
  <c r="J648" i="7" s="1"/>
  <c r="H648" i="7"/>
  <c r="I647" i="7"/>
  <c r="J647" i="7" s="1"/>
  <c r="H647" i="7"/>
  <c r="I646" i="7"/>
  <c r="J646" i="7" s="1"/>
  <c r="H646" i="7"/>
  <c r="F645" i="7"/>
  <c r="E645" i="7"/>
  <c r="D645" i="7"/>
  <c r="C645" i="7"/>
  <c r="H645" i="7" s="1"/>
  <c r="I645" i="7" s="1"/>
  <c r="J645" i="7" s="1"/>
  <c r="H596" i="7"/>
  <c r="H595" i="7"/>
  <c r="H594" i="7"/>
  <c r="H591" i="7"/>
  <c r="H590" i="7"/>
  <c r="H589" i="7"/>
  <c r="H588" i="7"/>
  <c r="H587" i="7"/>
  <c r="H580" i="7"/>
  <c r="A580" i="7"/>
  <c r="A682" i="7" s="1"/>
  <c r="A788" i="7" s="1"/>
  <c r="H579" i="7"/>
  <c r="H578" i="7"/>
  <c r="H577" i="7"/>
  <c r="H576" i="7"/>
  <c r="H573" i="7"/>
  <c r="H572" i="7"/>
  <c r="A572" i="7"/>
  <c r="A675" i="7" s="1"/>
  <c r="A780" i="7" s="1"/>
  <c r="A882" i="7" s="1"/>
  <c r="A986" i="7" s="1"/>
  <c r="A1090" i="7" s="1"/>
  <c r="A1192" i="7" s="1"/>
  <c r="A1295" i="7" s="1"/>
  <c r="A1400" i="7" s="1"/>
  <c r="A1505" i="7" s="1"/>
  <c r="A1609" i="7" s="1"/>
  <c r="A1712" i="7" s="1"/>
  <c r="A1816" i="7" s="1"/>
  <c r="H571" i="7"/>
  <c r="H570" i="7"/>
  <c r="H569" i="7"/>
  <c r="H568" i="7"/>
  <c r="H567" i="7"/>
  <c r="H566" i="7"/>
  <c r="H565" i="7"/>
  <c r="H564" i="7"/>
  <c r="H563" i="7"/>
  <c r="H562" i="7"/>
  <c r="I562" i="7" s="1"/>
  <c r="J562" i="7" s="1"/>
  <c r="H561" i="7"/>
  <c r="H560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I544" i="7" s="1"/>
  <c r="J544" i="7" s="1"/>
  <c r="H543" i="7"/>
  <c r="H542" i="7"/>
  <c r="I542" i="7" s="1"/>
  <c r="J542" i="7" s="1"/>
  <c r="C541" i="7"/>
  <c r="H541" i="7" s="1"/>
  <c r="H492" i="7"/>
  <c r="G596" i="7" s="1"/>
  <c r="I596" i="7" s="1"/>
  <c r="J596" i="7" s="1"/>
  <c r="I491" i="7"/>
  <c r="J491" i="7" s="1"/>
  <c r="H491" i="7"/>
  <c r="G595" i="7" s="1"/>
  <c r="I490" i="7"/>
  <c r="J490" i="7" s="1"/>
  <c r="H490" i="7"/>
  <c r="G594" i="7" s="1"/>
  <c r="I594" i="7" s="1"/>
  <c r="J594" i="7" s="1"/>
  <c r="H487" i="7"/>
  <c r="G591" i="7" s="1"/>
  <c r="H486" i="7"/>
  <c r="G590" i="7" s="1"/>
  <c r="I590" i="7" s="1"/>
  <c r="J590" i="7" s="1"/>
  <c r="H485" i="7"/>
  <c r="G589" i="7" s="1"/>
  <c r="H484" i="7"/>
  <c r="G588" i="7" s="1"/>
  <c r="I588" i="7" s="1"/>
  <c r="J588" i="7" s="1"/>
  <c r="H483" i="7"/>
  <c r="G587" i="7" s="1"/>
  <c r="H477" i="7"/>
  <c r="G580" i="7" s="1"/>
  <c r="I580" i="7" s="1"/>
  <c r="J580" i="7" s="1"/>
  <c r="H476" i="7"/>
  <c r="I476" i="7" s="1"/>
  <c r="J476" i="7" s="1"/>
  <c r="A476" i="7"/>
  <c r="A579" i="7" s="1"/>
  <c r="I475" i="7"/>
  <c r="J475" i="7" s="1"/>
  <c r="H475" i="7"/>
  <c r="G578" i="7" s="1"/>
  <c r="I578" i="7" s="1"/>
  <c r="J578" i="7" s="1"/>
  <c r="I474" i="7"/>
  <c r="J474" i="7" s="1"/>
  <c r="H474" i="7"/>
  <c r="G577" i="7" s="1"/>
  <c r="I473" i="7"/>
  <c r="J473" i="7" s="1"/>
  <c r="H473" i="7"/>
  <c r="G576" i="7" s="1"/>
  <c r="I576" i="7" s="1"/>
  <c r="J576" i="7" s="1"/>
  <c r="I470" i="7"/>
  <c r="J470" i="7" s="1"/>
  <c r="H470" i="7"/>
  <c r="G573" i="7" s="1"/>
  <c r="A470" i="7"/>
  <c r="A573" i="7" s="1"/>
  <c r="A676" i="7" s="1"/>
  <c r="A781" i="7" s="1"/>
  <c r="A883" i="7" s="1"/>
  <c r="H469" i="7"/>
  <c r="G572" i="7" s="1"/>
  <c r="I572" i="7" s="1"/>
  <c r="J572" i="7" s="1"/>
  <c r="H468" i="7"/>
  <c r="G571" i="7" s="1"/>
  <c r="H467" i="7"/>
  <c r="G570" i="7" s="1"/>
  <c r="H466" i="7"/>
  <c r="G569" i="7" s="1"/>
  <c r="H465" i="7"/>
  <c r="G568" i="7" s="1"/>
  <c r="H464" i="7"/>
  <c r="G567" i="7" s="1"/>
  <c r="H463" i="7"/>
  <c r="G566" i="7" s="1"/>
  <c r="H462" i="7"/>
  <c r="G565" i="7" s="1"/>
  <c r="H461" i="7"/>
  <c r="G564" i="7" s="1"/>
  <c r="H460" i="7"/>
  <c r="G563" i="7" s="1"/>
  <c r="A460" i="7"/>
  <c r="A563" i="7" s="1"/>
  <c r="A667" i="7" s="1"/>
  <c r="A771" i="7" s="1"/>
  <c r="A873" i="7" s="1"/>
  <c r="A977" i="7" s="1"/>
  <c r="A1081" i="7" s="1"/>
  <c r="H459" i="7"/>
  <c r="G562" i="7" s="1"/>
  <c r="A459" i="7"/>
  <c r="A562" i="7" s="1"/>
  <c r="A666" i="7" s="1"/>
  <c r="A770" i="7" s="1"/>
  <c r="A872" i="7" s="1"/>
  <c r="A976" i="7" s="1"/>
  <c r="A1080" i="7" s="1"/>
  <c r="A1183" i="7" s="1"/>
  <c r="A1286" i="7" s="1"/>
  <c r="A1391" i="7" s="1"/>
  <c r="A1496" i="7" s="1"/>
  <c r="A1600" i="7" s="1"/>
  <c r="A1703" i="7" s="1"/>
  <c r="A1807" i="7" s="1"/>
  <c r="H458" i="7"/>
  <c r="G561" i="7" s="1"/>
  <c r="H457" i="7"/>
  <c r="G560" i="7" s="1"/>
  <c r="H454" i="7"/>
  <c r="G557" i="7" s="1"/>
  <c r="H453" i="7"/>
  <c r="G556" i="7" s="1"/>
  <c r="I556" i="7" s="1"/>
  <c r="J556" i="7" s="1"/>
  <c r="H452" i="7"/>
  <c r="G555" i="7" s="1"/>
  <c r="H451" i="7"/>
  <c r="G554" i="7" s="1"/>
  <c r="I554" i="7" s="1"/>
  <c r="J554" i="7" s="1"/>
  <c r="H450" i="7"/>
  <c r="G553" i="7" s="1"/>
  <c r="H449" i="7"/>
  <c r="G552" i="7" s="1"/>
  <c r="I552" i="7" s="1"/>
  <c r="J552" i="7" s="1"/>
  <c r="H448" i="7"/>
  <c r="G551" i="7" s="1"/>
  <c r="H447" i="7"/>
  <c r="G550" i="7" s="1"/>
  <c r="I550" i="7" s="1"/>
  <c r="J550" i="7" s="1"/>
  <c r="H446" i="7"/>
  <c r="G549" i="7" s="1"/>
  <c r="H445" i="7"/>
  <c r="G548" i="7" s="1"/>
  <c r="H444" i="7"/>
  <c r="G547" i="7" s="1"/>
  <c r="H443" i="7"/>
  <c r="G546" i="7" s="1"/>
  <c r="I546" i="7" s="1"/>
  <c r="J546" i="7" s="1"/>
  <c r="H442" i="7"/>
  <c r="G545" i="7" s="1"/>
  <c r="A442" i="7"/>
  <c r="A545" i="7" s="1"/>
  <c r="A649" i="7" s="1"/>
  <c r="A753" i="7" s="1"/>
  <c r="A855" i="7" s="1"/>
  <c r="A959" i="7" s="1"/>
  <c r="A1063" i="7" s="1"/>
  <c r="A1166" i="7" s="1"/>
  <c r="A1269" i="7" s="1"/>
  <c r="A1374" i="7" s="1"/>
  <c r="A1479" i="7" s="1"/>
  <c r="A1583" i="7" s="1"/>
  <c r="A1686" i="7" s="1"/>
  <c r="A1790" i="7" s="1"/>
  <c r="H441" i="7"/>
  <c r="G544" i="7" s="1"/>
  <c r="H440" i="7"/>
  <c r="G543" i="7" s="1"/>
  <c r="H439" i="7"/>
  <c r="G542" i="7" s="1"/>
  <c r="H438" i="7"/>
  <c r="G541" i="7" s="1"/>
  <c r="H406" i="7"/>
  <c r="H405" i="7"/>
  <c r="H404" i="7"/>
  <c r="H402" i="7"/>
  <c r="H401" i="7"/>
  <c r="H400" i="7"/>
  <c r="H399" i="7"/>
  <c r="H398" i="7"/>
  <c r="H390" i="7"/>
  <c r="I389" i="7"/>
  <c r="J389" i="7" s="1"/>
  <c r="H389" i="7"/>
  <c r="A389" i="7"/>
  <c r="H388" i="7"/>
  <c r="H387" i="7"/>
  <c r="I387" i="7" s="1"/>
  <c r="J387" i="7" s="1"/>
  <c r="H386" i="7"/>
  <c r="H385" i="7"/>
  <c r="I385" i="7" s="1"/>
  <c r="J385" i="7" s="1"/>
  <c r="H384" i="7"/>
  <c r="H383" i="7"/>
  <c r="I383" i="7" s="1"/>
  <c r="J383" i="7" s="1"/>
  <c r="H382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6" i="7"/>
  <c r="H365" i="7"/>
  <c r="I365" i="7" s="1"/>
  <c r="J365" i="7" s="1"/>
  <c r="H364" i="7"/>
  <c r="H363" i="7"/>
  <c r="I363" i="7" s="1"/>
  <c r="J363" i="7" s="1"/>
  <c r="H362" i="7"/>
  <c r="H361" i="7"/>
  <c r="I361" i="7" s="1"/>
  <c r="J361" i="7" s="1"/>
  <c r="H360" i="7"/>
  <c r="H359" i="7"/>
  <c r="I359" i="7" s="1"/>
  <c r="J359" i="7" s="1"/>
  <c r="H358" i="7"/>
  <c r="H357" i="7"/>
  <c r="I357" i="7" s="1"/>
  <c r="J357" i="7" s="1"/>
  <c r="H356" i="7"/>
  <c r="H355" i="7"/>
  <c r="I355" i="7" s="1"/>
  <c r="J355" i="7" s="1"/>
  <c r="H354" i="7"/>
  <c r="H353" i="7"/>
  <c r="I353" i="7" s="1"/>
  <c r="J353" i="7" s="1"/>
  <c r="H352" i="7"/>
  <c r="H351" i="7"/>
  <c r="H350" i="7"/>
  <c r="H340" i="7"/>
  <c r="G406" i="7" s="1"/>
  <c r="A340" i="7"/>
  <c r="A406" i="7" s="1"/>
  <c r="A492" i="7" s="1"/>
  <c r="A596" i="7" s="1"/>
  <c r="A700" i="7" s="1"/>
  <c r="A806" i="7" s="1"/>
  <c r="A907" i="7" s="1"/>
  <c r="A1011" i="7" s="1"/>
  <c r="A1114" i="7" s="1"/>
  <c r="A1216" i="7" s="1"/>
  <c r="A1320" i="7" s="1"/>
  <c r="A1427" i="7" s="1"/>
  <c r="A1533" i="7" s="1"/>
  <c r="A1637" i="7" s="1"/>
  <c r="A1739" i="7" s="1"/>
  <c r="A1842" i="7" s="1"/>
  <c r="H339" i="7"/>
  <c r="G405" i="7" s="1"/>
  <c r="I405" i="7" s="1"/>
  <c r="J405" i="7" s="1"/>
  <c r="A339" i="7"/>
  <c r="A405" i="7" s="1"/>
  <c r="A491" i="7" s="1"/>
  <c r="A595" i="7" s="1"/>
  <c r="A699" i="7" s="1"/>
  <c r="A805" i="7" s="1"/>
  <c r="A906" i="7" s="1"/>
  <c r="A1010" i="7" s="1"/>
  <c r="A1113" i="7" s="1"/>
  <c r="A1215" i="7" s="1"/>
  <c r="A1319" i="7" s="1"/>
  <c r="A1426" i="7" s="1"/>
  <c r="A1532" i="7" s="1"/>
  <c r="A1636" i="7" s="1"/>
  <c r="A1738" i="7" s="1"/>
  <c r="A1841" i="7" s="1"/>
  <c r="H338" i="7"/>
  <c r="A338" i="7"/>
  <c r="A404" i="7" s="1"/>
  <c r="A490" i="7" s="1"/>
  <c r="A594" i="7" s="1"/>
  <c r="A698" i="7" s="1"/>
  <c r="A804" i="7" s="1"/>
  <c r="A905" i="7" s="1"/>
  <c r="A1009" i="7" s="1"/>
  <c r="A1112" i="7" s="1"/>
  <c r="A1214" i="7" s="1"/>
  <c r="A1318" i="7" s="1"/>
  <c r="A1425" i="7" s="1"/>
  <c r="A1531" i="7" s="1"/>
  <c r="A1635" i="7" s="1"/>
  <c r="A1737" i="7" s="1"/>
  <c r="A1840" i="7" s="1"/>
  <c r="H336" i="7"/>
  <c r="G402" i="7" s="1"/>
  <c r="I402" i="7" s="1"/>
  <c r="J402" i="7" s="1"/>
  <c r="H335" i="7"/>
  <c r="H334" i="7"/>
  <c r="G400" i="7" s="1"/>
  <c r="I400" i="7" s="1"/>
  <c r="J400" i="7" s="1"/>
  <c r="H333" i="7"/>
  <c r="F332" i="7"/>
  <c r="E332" i="7"/>
  <c r="D332" i="7"/>
  <c r="C332" i="7"/>
  <c r="H332" i="7" s="1"/>
  <c r="H323" i="7"/>
  <c r="G388" i="7" s="1"/>
  <c r="I388" i="7" s="1"/>
  <c r="J388" i="7" s="1"/>
  <c r="H322" i="7"/>
  <c r="G387" i="7" s="1"/>
  <c r="H321" i="7"/>
  <c r="G386" i="7" s="1"/>
  <c r="I386" i="7" s="1"/>
  <c r="J386" i="7" s="1"/>
  <c r="H320" i="7"/>
  <c r="G385" i="7" s="1"/>
  <c r="H319" i="7"/>
  <c r="G384" i="7" s="1"/>
  <c r="H318" i="7"/>
  <c r="G383" i="7" s="1"/>
  <c r="C317" i="7"/>
  <c r="H317" i="7" s="1"/>
  <c r="H315" i="7"/>
  <c r="G379" i="7" s="1"/>
  <c r="H314" i="7"/>
  <c r="G378" i="7" s="1"/>
  <c r="H313" i="7"/>
  <c r="G377" i="7" s="1"/>
  <c r="H312" i="7"/>
  <c r="G376" i="7" s="1"/>
  <c r="H311" i="7"/>
  <c r="G375" i="7" s="1"/>
  <c r="I375" i="7" s="1"/>
  <c r="J375" i="7" s="1"/>
  <c r="H310" i="7"/>
  <c r="G374" i="7" s="1"/>
  <c r="H309" i="7"/>
  <c r="G373" i="7" s="1"/>
  <c r="H308" i="7"/>
  <c r="G372" i="7" s="1"/>
  <c r="H307" i="7"/>
  <c r="H306" i="7"/>
  <c r="G369" i="7" s="1"/>
  <c r="F305" i="7"/>
  <c r="E305" i="7"/>
  <c r="D305" i="7"/>
  <c r="C305" i="7"/>
  <c r="H305" i="7" s="1"/>
  <c r="H303" i="7"/>
  <c r="G366" i="7" s="1"/>
  <c r="H302" i="7"/>
  <c r="G365" i="7" s="1"/>
  <c r="H301" i="7"/>
  <c r="G364" i="7" s="1"/>
  <c r="H300" i="7"/>
  <c r="G363" i="7" s="1"/>
  <c r="H299" i="7"/>
  <c r="G362" i="7" s="1"/>
  <c r="H298" i="7"/>
  <c r="G361" i="7" s="1"/>
  <c r="H297" i="7"/>
  <c r="G360" i="7" s="1"/>
  <c r="H296" i="7"/>
  <c r="G359" i="7" s="1"/>
  <c r="H295" i="7"/>
  <c r="G358" i="7" s="1"/>
  <c r="H294" i="7"/>
  <c r="G357" i="7" s="1"/>
  <c r="H293" i="7"/>
  <c r="G356" i="7" s="1"/>
  <c r="H292" i="7"/>
  <c r="G355" i="7" s="1"/>
  <c r="H291" i="7"/>
  <c r="G354" i="7" s="1"/>
  <c r="H290" i="7"/>
  <c r="G353" i="7" s="1"/>
  <c r="H289" i="7"/>
  <c r="G352" i="7" s="1"/>
  <c r="H288" i="7"/>
  <c r="G351" i="7" s="1"/>
  <c r="H287" i="7"/>
  <c r="G350" i="7" s="1"/>
  <c r="I251" i="7"/>
  <c r="J251" i="7" s="1"/>
  <c r="H251" i="7"/>
  <c r="H250" i="7"/>
  <c r="G339" i="7" s="1"/>
  <c r="I339" i="7" s="1"/>
  <c r="J339" i="7" s="1"/>
  <c r="I249" i="7"/>
  <c r="J249" i="7" s="1"/>
  <c r="H249" i="7"/>
  <c r="G338" i="7" s="1"/>
  <c r="F247" i="7"/>
  <c r="E247" i="7"/>
  <c r="D247" i="7"/>
  <c r="H247" i="7" s="1"/>
  <c r="C247" i="7"/>
  <c r="A247" i="7"/>
  <c r="A336" i="7" s="1"/>
  <c r="A402" i="7" s="1"/>
  <c r="A487" i="7" s="1"/>
  <c r="A591" i="7" s="1"/>
  <c r="A695" i="7" s="1"/>
  <c r="A801" i="7" s="1"/>
  <c r="A902" i="7" s="1"/>
  <c r="A1006" i="7" s="1"/>
  <c r="A1109" i="7" s="1"/>
  <c r="F246" i="7"/>
  <c r="E246" i="7"/>
  <c r="D246" i="7"/>
  <c r="C246" i="7"/>
  <c r="H246" i="7" s="1"/>
  <c r="A246" i="7"/>
  <c r="A335" i="7" s="1"/>
  <c r="A401" i="7" s="1"/>
  <c r="A486" i="7" s="1"/>
  <c r="A590" i="7" s="1"/>
  <c r="A694" i="7" s="1"/>
  <c r="A800" i="7" s="1"/>
  <c r="A901" i="7" s="1"/>
  <c r="A1005" i="7" s="1"/>
  <c r="A1108" i="7" s="1"/>
  <c r="F245" i="7"/>
  <c r="E245" i="7"/>
  <c r="D245" i="7"/>
  <c r="H245" i="7" s="1"/>
  <c r="C245" i="7"/>
  <c r="A245" i="7"/>
  <c r="A334" i="7" s="1"/>
  <c r="A400" i="7" s="1"/>
  <c r="A485" i="7" s="1"/>
  <c r="A589" i="7" s="1"/>
  <c r="A693" i="7" s="1"/>
  <c r="A799" i="7" s="1"/>
  <c r="A900" i="7" s="1"/>
  <c r="A1004" i="7" s="1"/>
  <c r="A1107" i="7" s="1"/>
  <c r="F244" i="7"/>
  <c r="E244" i="7"/>
  <c r="D244" i="7"/>
  <c r="C244" i="7"/>
  <c r="H244" i="7" s="1"/>
  <c r="A244" i="7"/>
  <c r="A333" i="7" s="1"/>
  <c r="A399" i="7" s="1"/>
  <c r="A484" i="7" s="1"/>
  <c r="A588" i="7" s="1"/>
  <c r="A692" i="7" s="1"/>
  <c r="A798" i="7" s="1"/>
  <c r="A899" i="7" s="1"/>
  <c r="A1003" i="7" s="1"/>
  <c r="A1106" i="7" s="1"/>
  <c r="F243" i="7"/>
  <c r="E243" i="7"/>
  <c r="D243" i="7"/>
  <c r="H243" i="7" s="1"/>
  <c r="C243" i="7"/>
  <c r="A243" i="7"/>
  <c r="A332" i="7" s="1"/>
  <c r="A398" i="7" s="1"/>
  <c r="A483" i="7" s="1"/>
  <c r="A587" i="7" s="1"/>
  <c r="A691" i="7" s="1"/>
  <c r="A797" i="7" s="1"/>
  <c r="A898" i="7" s="1"/>
  <c r="A1002" i="7" s="1"/>
  <c r="A1105" i="7" s="1"/>
  <c r="F234" i="7"/>
  <c r="E234" i="7"/>
  <c r="D234" i="7"/>
  <c r="C234" i="7"/>
  <c r="H234" i="7" s="1"/>
  <c r="A234" i="7"/>
  <c r="F233" i="7"/>
  <c r="E233" i="7"/>
  <c r="D233" i="7"/>
  <c r="H233" i="7" s="1"/>
  <c r="C233" i="7"/>
  <c r="A233" i="7"/>
  <c r="A323" i="7" s="1"/>
  <c r="A388" i="7" s="1"/>
  <c r="F232" i="7"/>
  <c r="E232" i="7"/>
  <c r="D232" i="7"/>
  <c r="C232" i="7"/>
  <c r="H232" i="7" s="1"/>
  <c r="A232" i="7"/>
  <c r="A322" i="7" s="1"/>
  <c r="A387" i="7" s="1"/>
  <c r="F231" i="7"/>
  <c r="E231" i="7"/>
  <c r="D231" i="7"/>
  <c r="C231" i="7"/>
  <c r="H231" i="7" s="1"/>
  <c r="I231" i="7" s="1"/>
  <c r="J231" i="7" s="1"/>
  <c r="A231" i="7"/>
  <c r="F230" i="7"/>
  <c r="E230" i="7"/>
  <c r="D230" i="7"/>
  <c r="C230" i="7"/>
  <c r="H230" i="7" s="1"/>
  <c r="A230" i="7"/>
  <c r="A321" i="7" s="1"/>
  <c r="A386" i="7" s="1"/>
  <c r="F229" i="7"/>
  <c r="E229" i="7"/>
  <c r="D229" i="7"/>
  <c r="C229" i="7"/>
  <c r="H229" i="7" s="1"/>
  <c r="I229" i="7" s="1"/>
  <c r="J229" i="7" s="1"/>
  <c r="A229" i="7"/>
  <c r="F228" i="7"/>
  <c r="E228" i="7"/>
  <c r="D228" i="7"/>
  <c r="H228" i="7" s="1"/>
  <c r="C228" i="7"/>
  <c r="A228" i="7"/>
  <c r="A320" i="7" s="1"/>
  <c r="A385" i="7" s="1"/>
  <c r="A475" i="7" s="1"/>
  <c r="A578" i="7" s="1"/>
  <c r="A681" i="7" s="1"/>
  <c r="A786" i="7" s="1"/>
  <c r="A889" i="7" s="1"/>
  <c r="A991" i="7" s="1"/>
  <c r="A1095" i="7" s="1"/>
  <c r="F227" i="7"/>
  <c r="E227" i="7"/>
  <c r="D227" i="7"/>
  <c r="C227" i="7"/>
  <c r="H227" i="7" s="1"/>
  <c r="A227" i="7"/>
  <c r="A319" i="7" s="1"/>
  <c r="A384" i="7" s="1"/>
  <c r="A474" i="7" s="1"/>
  <c r="A577" i="7" s="1"/>
  <c r="A680" i="7" s="1"/>
  <c r="A785" i="7" s="1"/>
  <c r="A888" i="7" s="1"/>
  <c r="A990" i="7" s="1"/>
  <c r="A1094" i="7" s="1"/>
  <c r="F226" i="7"/>
  <c r="E226" i="7"/>
  <c r="D226" i="7"/>
  <c r="C226" i="7"/>
  <c r="H226" i="7" s="1"/>
  <c r="A226" i="7"/>
  <c r="A318" i="7" s="1"/>
  <c r="A383" i="7" s="1"/>
  <c r="F225" i="7"/>
  <c r="E225" i="7"/>
  <c r="D225" i="7"/>
  <c r="H225" i="7" s="1"/>
  <c r="C225" i="7"/>
  <c r="A225" i="7"/>
  <c r="A317" i="7" s="1"/>
  <c r="A382" i="7" s="1"/>
  <c r="A473" i="7" s="1"/>
  <c r="A576" i="7" s="1"/>
  <c r="A679" i="7" s="1"/>
  <c r="A784" i="7" s="1"/>
  <c r="A887" i="7" s="1"/>
  <c r="A989" i="7" s="1"/>
  <c r="G223" i="7"/>
  <c r="F223" i="7"/>
  <c r="E223" i="7"/>
  <c r="D223" i="7"/>
  <c r="H223" i="7" s="1"/>
  <c r="I223" i="7" s="1"/>
  <c r="C223" i="7"/>
  <c r="A223" i="7"/>
  <c r="F222" i="7"/>
  <c r="E222" i="7"/>
  <c r="D222" i="7"/>
  <c r="C222" i="7"/>
  <c r="H222" i="7" s="1"/>
  <c r="A222" i="7"/>
  <c r="A315" i="7" s="1"/>
  <c r="A379" i="7" s="1"/>
  <c r="A468" i="7" s="1"/>
  <c r="A571" i="7" s="1"/>
  <c r="A674" i="7" s="1"/>
  <c r="A779" i="7" s="1"/>
  <c r="A881" i="7" s="1"/>
  <c r="A985" i="7" s="1"/>
  <c r="A1089" i="7" s="1"/>
  <c r="A1191" i="7" s="1"/>
  <c r="A1294" i="7" s="1"/>
  <c r="A1399" i="7" s="1"/>
  <c r="A1504" i="7" s="1"/>
  <c r="A1608" i="7" s="1"/>
  <c r="A1711" i="7" s="1"/>
  <c r="A1815" i="7" s="1"/>
  <c r="F221" i="7"/>
  <c r="E221" i="7"/>
  <c r="D221" i="7"/>
  <c r="H221" i="7" s="1"/>
  <c r="C221" i="7"/>
  <c r="A221" i="7"/>
  <c r="A314" i="7" s="1"/>
  <c r="A378" i="7" s="1"/>
  <c r="A467" i="7" s="1"/>
  <c r="A570" i="7" s="1"/>
  <c r="A673" i="7" s="1"/>
  <c r="A778" i="7" s="1"/>
  <c r="A880" i="7" s="1"/>
  <c r="A984" i="7" s="1"/>
  <c r="A1088" i="7" s="1"/>
  <c r="A1190" i="7" s="1"/>
  <c r="A1293" i="7" s="1"/>
  <c r="A1398" i="7" s="1"/>
  <c r="A1503" i="7" s="1"/>
  <c r="A1607" i="7" s="1"/>
  <c r="A1710" i="7" s="1"/>
  <c r="A1814" i="7" s="1"/>
  <c r="F220" i="7"/>
  <c r="E220" i="7"/>
  <c r="D220" i="7"/>
  <c r="C220" i="7"/>
  <c r="H220" i="7" s="1"/>
  <c r="A220" i="7"/>
  <c r="A313" i="7" s="1"/>
  <c r="A377" i="7" s="1"/>
  <c r="A466" i="7" s="1"/>
  <c r="A569" i="7" s="1"/>
  <c r="F219" i="7"/>
  <c r="E219" i="7"/>
  <c r="D219" i="7"/>
  <c r="H219" i="7" s="1"/>
  <c r="C219" i="7"/>
  <c r="A219" i="7"/>
  <c r="A312" i="7" s="1"/>
  <c r="A376" i="7" s="1"/>
  <c r="A465" i="7" s="1"/>
  <c r="A568" i="7" s="1"/>
  <c r="A672" i="7" s="1"/>
  <c r="A776" i="7" s="1"/>
  <c r="A878" i="7" s="1"/>
  <c r="A982" i="7" s="1"/>
  <c r="A1086" i="7" s="1"/>
  <c r="A1188" i="7" s="1"/>
  <c r="A1291" i="7" s="1"/>
  <c r="A1396" i="7" s="1"/>
  <c r="A1501" i="7" s="1"/>
  <c r="A1605" i="7" s="1"/>
  <c r="A1708" i="7" s="1"/>
  <c r="A1812" i="7" s="1"/>
  <c r="F218" i="7"/>
  <c r="E218" i="7"/>
  <c r="D218" i="7"/>
  <c r="C218" i="7"/>
  <c r="H218" i="7" s="1"/>
  <c r="A218" i="7"/>
  <c r="A311" i="7" s="1"/>
  <c r="A375" i="7" s="1"/>
  <c r="A464" i="7" s="1"/>
  <c r="A567" i="7" s="1"/>
  <c r="A671" i="7" s="1"/>
  <c r="A775" i="7" s="1"/>
  <c r="A877" i="7" s="1"/>
  <c r="A981" i="7" s="1"/>
  <c r="A1085" i="7" s="1"/>
  <c r="A1187" i="7" s="1"/>
  <c r="A1290" i="7" s="1"/>
  <c r="A1395" i="7" s="1"/>
  <c r="A1500" i="7" s="1"/>
  <c r="A1604" i="7" s="1"/>
  <c r="A1707" i="7" s="1"/>
  <c r="A1811" i="7" s="1"/>
  <c r="F217" i="7"/>
  <c r="E217" i="7"/>
  <c r="D217" i="7"/>
  <c r="H217" i="7" s="1"/>
  <c r="C217" i="7"/>
  <c r="A217" i="7"/>
  <c r="A310" i="7" s="1"/>
  <c r="A374" i="7" s="1"/>
  <c r="A463" i="7" s="1"/>
  <c r="A566" i="7" s="1"/>
  <c r="A670" i="7" s="1"/>
  <c r="A774" i="7" s="1"/>
  <c r="A876" i="7" s="1"/>
  <c r="A980" i="7" s="1"/>
  <c r="A1084" i="7" s="1"/>
  <c r="A1186" i="7" s="1"/>
  <c r="A1289" i="7" s="1"/>
  <c r="A1394" i="7" s="1"/>
  <c r="A1499" i="7" s="1"/>
  <c r="A1603" i="7" s="1"/>
  <c r="A1706" i="7" s="1"/>
  <c r="A1810" i="7" s="1"/>
  <c r="F216" i="7"/>
  <c r="E216" i="7"/>
  <c r="D216" i="7"/>
  <c r="C216" i="7"/>
  <c r="H216" i="7" s="1"/>
  <c r="A216" i="7"/>
  <c r="A309" i="7" s="1"/>
  <c r="A373" i="7" s="1"/>
  <c r="A462" i="7" s="1"/>
  <c r="A565" i="7" s="1"/>
  <c r="A669" i="7" s="1"/>
  <c r="A773" i="7" s="1"/>
  <c r="A875" i="7" s="1"/>
  <c r="A979" i="7" s="1"/>
  <c r="A1083" i="7" s="1"/>
  <c r="A1185" i="7" s="1"/>
  <c r="A1288" i="7" s="1"/>
  <c r="A1393" i="7" s="1"/>
  <c r="A1498" i="7" s="1"/>
  <c r="A1602" i="7" s="1"/>
  <c r="A1705" i="7" s="1"/>
  <c r="A1809" i="7" s="1"/>
  <c r="F215" i="7"/>
  <c r="E215" i="7"/>
  <c r="D215" i="7"/>
  <c r="H215" i="7" s="1"/>
  <c r="C215" i="7"/>
  <c r="A215" i="7"/>
  <c r="A308" i="7" s="1"/>
  <c r="A372" i="7" s="1"/>
  <c r="A461" i="7" s="1"/>
  <c r="A564" i="7" s="1"/>
  <c r="A668" i="7" s="1"/>
  <c r="A772" i="7" s="1"/>
  <c r="A874" i="7" s="1"/>
  <c r="A978" i="7" s="1"/>
  <c r="A1082" i="7" s="1"/>
  <c r="A1184" i="7" s="1"/>
  <c r="A1287" i="7" s="1"/>
  <c r="A1392" i="7" s="1"/>
  <c r="A1497" i="7" s="1"/>
  <c r="A1601" i="7" s="1"/>
  <c r="A1704" i="7" s="1"/>
  <c r="A1808" i="7" s="1"/>
  <c r="F214" i="7"/>
  <c r="E214" i="7"/>
  <c r="D214" i="7"/>
  <c r="C214" i="7"/>
  <c r="H214" i="7" s="1"/>
  <c r="A214" i="7"/>
  <c r="A307" i="7" s="1"/>
  <c r="F213" i="7"/>
  <c r="E213" i="7"/>
  <c r="D213" i="7"/>
  <c r="H213" i="7" s="1"/>
  <c r="C213" i="7"/>
  <c r="A213" i="7"/>
  <c r="A306" i="7" s="1"/>
  <c r="A369" i="7" s="1"/>
  <c r="A458" i="7" s="1"/>
  <c r="A561" i="7" s="1"/>
  <c r="A665" i="7" s="1"/>
  <c r="A769" i="7" s="1"/>
  <c r="A871" i="7" s="1"/>
  <c r="A975" i="7" s="1"/>
  <c r="A1079" i="7" s="1"/>
  <c r="A1182" i="7" s="1"/>
  <c r="A1285" i="7" s="1"/>
  <c r="A1390" i="7" s="1"/>
  <c r="A1495" i="7" s="1"/>
  <c r="A1599" i="7" s="1"/>
  <c r="A1702" i="7" s="1"/>
  <c r="A1806" i="7" s="1"/>
  <c r="F212" i="7"/>
  <c r="E212" i="7"/>
  <c r="D212" i="7"/>
  <c r="C212" i="7"/>
  <c r="H212" i="7" s="1"/>
  <c r="A212" i="7"/>
  <c r="A305" i="7" s="1"/>
  <c r="A368" i="7" s="1"/>
  <c r="A457" i="7" s="1"/>
  <c r="A560" i="7" s="1"/>
  <c r="A664" i="7" s="1"/>
  <c r="A768" i="7" s="1"/>
  <c r="A870" i="7" s="1"/>
  <c r="A974" i="7" s="1"/>
  <c r="A1078" i="7" s="1"/>
  <c r="A1181" i="7" s="1"/>
  <c r="A1284" i="7" s="1"/>
  <c r="A1389" i="7" s="1"/>
  <c r="A1494" i="7" s="1"/>
  <c r="A1598" i="7" s="1"/>
  <c r="A1701" i="7" s="1"/>
  <c r="A1805" i="7" s="1"/>
  <c r="F210" i="7"/>
  <c r="E210" i="7"/>
  <c r="D210" i="7"/>
  <c r="H210" i="7" s="1"/>
  <c r="C210" i="7"/>
  <c r="A210" i="7"/>
  <c r="A303" i="7" s="1"/>
  <c r="A366" i="7" s="1"/>
  <c r="A454" i="7" s="1"/>
  <c r="A557" i="7" s="1"/>
  <c r="A661" i="7" s="1"/>
  <c r="A765" i="7" s="1"/>
  <c r="F209" i="7"/>
  <c r="E209" i="7"/>
  <c r="D209" i="7"/>
  <c r="C209" i="7"/>
  <c r="H209" i="7" s="1"/>
  <c r="A209" i="7"/>
  <c r="A302" i="7" s="1"/>
  <c r="A365" i="7" s="1"/>
  <c r="A453" i="7" s="1"/>
  <c r="A556" i="7" s="1"/>
  <c r="A660" i="7" s="1"/>
  <c r="A764" i="7" s="1"/>
  <c r="A866" i="7" s="1"/>
  <c r="A970" i="7" s="1"/>
  <c r="A1074" i="7" s="1"/>
  <c r="A1177" i="7" s="1"/>
  <c r="A1280" i="7" s="1"/>
  <c r="A1385" i="7" s="1"/>
  <c r="A1490" i="7" s="1"/>
  <c r="A1594" i="7" s="1"/>
  <c r="A1697" i="7" s="1"/>
  <c r="A1801" i="7" s="1"/>
  <c r="F208" i="7"/>
  <c r="E208" i="7"/>
  <c r="D208" i="7"/>
  <c r="H208" i="7" s="1"/>
  <c r="C208" i="7"/>
  <c r="A208" i="7"/>
  <c r="A301" i="7" s="1"/>
  <c r="A364" i="7" s="1"/>
  <c r="A452" i="7" s="1"/>
  <c r="A555" i="7" s="1"/>
  <c r="A659" i="7" s="1"/>
  <c r="A763" i="7" s="1"/>
  <c r="A865" i="7" s="1"/>
  <c r="A969" i="7" s="1"/>
  <c r="A1073" i="7" s="1"/>
  <c r="A1176" i="7" s="1"/>
  <c r="A1279" i="7" s="1"/>
  <c r="A1384" i="7" s="1"/>
  <c r="A1489" i="7" s="1"/>
  <c r="A1593" i="7" s="1"/>
  <c r="A1696" i="7" s="1"/>
  <c r="A1800" i="7" s="1"/>
  <c r="F207" i="7"/>
  <c r="E207" i="7"/>
  <c r="D207" i="7"/>
  <c r="C207" i="7"/>
  <c r="H207" i="7" s="1"/>
  <c r="A207" i="7"/>
  <c r="A300" i="7" s="1"/>
  <c r="A363" i="7" s="1"/>
  <c r="A451" i="7" s="1"/>
  <c r="A554" i="7" s="1"/>
  <c r="A658" i="7" s="1"/>
  <c r="A762" i="7" s="1"/>
  <c r="A864" i="7" s="1"/>
  <c r="A968" i="7" s="1"/>
  <c r="A1072" i="7" s="1"/>
  <c r="A1175" i="7" s="1"/>
  <c r="A1278" i="7" s="1"/>
  <c r="A1383" i="7" s="1"/>
  <c r="A1488" i="7" s="1"/>
  <c r="A1592" i="7" s="1"/>
  <c r="A1695" i="7" s="1"/>
  <c r="A1799" i="7" s="1"/>
  <c r="F206" i="7"/>
  <c r="E206" i="7"/>
  <c r="D206" i="7"/>
  <c r="H206" i="7" s="1"/>
  <c r="C206" i="7"/>
  <c r="A206" i="7"/>
  <c r="A299" i="7" s="1"/>
  <c r="A362" i="7" s="1"/>
  <c r="A450" i="7" s="1"/>
  <c r="A553" i="7" s="1"/>
  <c r="A657" i="7" s="1"/>
  <c r="A761" i="7" s="1"/>
  <c r="A863" i="7" s="1"/>
  <c r="A967" i="7" s="1"/>
  <c r="A1071" i="7" s="1"/>
  <c r="A1174" i="7" s="1"/>
  <c r="A1277" i="7" s="1"/>
  <c r="A1382" i="7" s="1"/>
  <c r="A1487" i="7" s="1"/>
  <c r="A1591" i="7" s="1"/>
  <c r="A1694" i="7" s="1"/>
  <c r="A1798" i="7" s="1"/>
  <c r="F205" i="7"/>
  <c r="E205" i="7"/>
  <c r="D205" i="7"/>
  <c r="C205" i="7"/>
  <c r="H205" i="7" s="1"/>
  <c r="A205" i="7"/>
  <c r="A298" i="7" s="1"/>
  <c r="A361" i="7" s="1"/>
  <c r="A449" i="7" s="1"/>
  <c r="A552" i="7" s="1"/>
  <c r="A656" i="7" s="1"/>
  <c r="A760" i="7" s="1"/>
  <c r="A862" i="7" s="1"/>
  <c r="A966" i="7" s="1"/>
  <c r="A1070" i="7" s="1"/>
  <c r="A1173" i="7" s="1"/>
  <c r="A1276" i="7" s="1"/>
  <c r="A1381" i="7" s="1"/>
  <c r="A1486" i="7" s="1"/>
  <c r="A1590" i="7" s="1"/>
  <c r="A1693" i="7" s="1"/>
  <c r="A1797" i="7" s="1"/>
  <c r="F204" i="7"/>
  <c r="E204" i="7"/>
  <c r="D204" i="7"/>
  <c r="H204" i="7" s="1"/>
  <c r="C204" i="7"/>
  <c r="A204" i="7"/>
  <c r="A297" i="7" s="1"/>
  <c r="A360" i="7" s="1"/>
  <c r="A448" i="7" s="1"/>
  <c r="A551" i="7" s="1"/>
  <c r="A655" i="7" s="1"/>
  <c r="A759" i="7" s="1"/>
  <c r="A861" i="7" s="1"/>
  <c r="A965" i="7" s="1"/>
  <c r="A1069" i="7" s="1"/>
  <c r="A1172" i="7" s="1"/>
  <c r="A1275" i="7" s="1"/>
  <c r="A1380" i="7" s="1"/>
  <c r="A1485" i="7" s="1"/>
  <c r="A1589" i="7" s="1"/>
  <c r="A1692" i="7" s="1"/>
  <c r="A1796" i="7" s="1"/>
  <c r="F203" i="7"/>
  <c r="E203" i="7"/>
  <c r="D203" i="7"/>
  <c r="C203" i="7"/>
  <c r="H203" i="7" s="1"/>
  <c r="A203" i="7"/>
  <c r="A296" i="7" s="1"/>
  <c r="A359" i="7" s="1"/>
  <c r="A447" i="7" s="1"/>
  <c r="A550" i="7" s="1"/>
  <c r="A654" i="7" s="1"/>
  <c r="A758" i="7" s="1"/>
  <c r="A860" i="7" s="1"/>
  <c r="A964" i="7" s="1"/>
  <c r="A1068" i="7" s="1"/>
  <c r="A1171" i="7" s="1"/>
  <c r="A1274" i="7" s="1"/>
  <c r="A1379" i="7" s="1"/>
  <c r="A1484" i="7" s="1"/>
  <c r="A1588" i="7" s="1"/>
  <c r="A1691" i="7" s="1"/>
  <c r="A1795" i="7" s="1"/>
  <c r="F202" i="7"/>
  <c r="E202" i="7"/>
  <c r="D202" i="7"/>
  <c r="H202" i="7" s="1"/>
  <c r="C202" i="7"/>
  <c r="A202" i="7"/>
  <c r="A295" i="7" s="1"/>
  <c r="A358" i="7" s="1"/>
  <c r="A446" i="7" s="1"/>
  <c r="A549" i="7" s="1"/>
  <c r="A653" i="7" s="1"/>
  <c r="A757" i="7" s="1"/>
  <c r="F201" i="7"/>
  <c r="E201" i="7"/>
  <c r="D201" i="7"/>
  <c r="C201" i="7"/>
  <c r="H201" i="7" s="1"/>
  <c r="A201" i="7"/>
  <c r="A294" i="7" s="1"/>
  <c r="A357" i="7" s="1"/>
  <c r="A445" i="7" s="1"/>
  <c r="A548" i="7" s="1"/>
  <c r="A652" i="7" s="1"/>
  <c r="A756" i="7" s="1"/>
  <c r="A858" i="7" s="1"/>
  <c r="A962" i="7" s="1"/>
  <c r="A1066" i="7" s="1"/>
  <c r="A1169" i="7" s="1"/>
  <c r="A1272" i="7" s="1"/>
  <c r="A1377" i="7" s="1"/>
  <c r="A1482" i="7" s="1"/>
  <c r="A1586" i="7" s="1"/>
  <c r="A1689" i="7" s="1"/>
  <c r="A1793" i="7" s="1"/>
  <c r="F200" i="7"/>
  <c r="E200" i="7"/>
  <c r="D200" i="7"/>
  <c r="H200" i="7" s="1"/>
  <c r="C200" i="7"/>
  <c r="A200" i="7"/>
  <c r="A293" i="7" s="1"/>
  <c r="A356" i="7" s="1"/>
  <c r="A444" i="7" s="1"/>
  <c r="A547" i="7" s="1"/>
  <c r="A651" i="7" s="1"/>
  <c r="A755" i="7" s="1"/>
  <c r="F199" i="7"/>
  <c r="E199" i="7"/>
  <c r="D199" i="7"/>
  <c r="C199" i="7"/>
  <c r="H199" i="7" s="1"/>
  <c r="A199" i="7"/>
  <c r="A292" i="7" s="1"/>
  <c r="A355" i="7" s="1"/>
  <c r="A443" i="7" s="1"/>
  <c r="A546" i="7" s="1"/>
  <c r="A650" i="7" s="1"/>
  <c r="A754" i="7" s="1"/>
  <c r="A856" i="7" s="1"/>
  <c r="A960" i="7" s="1"/>
  <c r="A1064" i="7" s="1"/>
  <c r="A1167" i="7" s="1"/>
  <c r="A1270" i="7" s="1"/>
  <c r="A1375" i="7" s="1"/>
  <c r="A1480" i="7" s="1"/>
  <c r="A1584" i="7" s="1"/>
  <c r="A1687" i="7" s="1"/>
  <c r="A1791" i="7" s="1"/>
  <c r="F198" i="7"/>
  <c r="E198" i="7"/>
  <c r="D198" i="7"/>
  <c r="H198" i="7" s="1"/>
  <c r="C198" i="7"/>
  <c r="A198" i="7"/>
  <c r="A291" i="7" s="1"/>
  <c r="F197" i="7"/>
  <c r="E197" i="7"/>
  <c r="D197" i="7"/>
  <c r="C197" i="7"/>
  <c r="H197" i="7" s="1"/>
  <c r="A197" i="7"/>
  <c r="A290" i="7" s="1"/>
  <c r="A353" i="7" s="1"/>
  <c r="A441" i="7" s="1"/>
  <c r="A544" i="7" s="1"/>
  <c r="A648" i="7" s="1"/>
  <c r="A752" i="7" s="1"/>
  <c r="A854" i="7" s="1"/>
  <c r="A958" i="7" s="1"/>
  <c r="A1062" i="7" s="1"/>
  <c r="A1165" i="7" s="1"/>
  <c r="A1268" i="7" s="1"/>
  <c r="A1373" i="7" s="1"/>
  <c r="A1478" i="7" s="1"/>
  <c r="A1582" i="7" s="1"/>
  <c r="A1685" i="7" s="1"/>
  <c r="A1789" i="7" s="1"/>
  <c r="F196" i="7"/>
  <c r="E196" i="7"/>
  <c r="D196" i="7"/>
  <c r="H196" i="7" s="1"/>
  <c r="C196" i="7"/>
  <c r="A196" i="7"/>
  <c r="A289" i="7" s="1"/>
  <c r="A352" i="7" s="1"/>
  <c r="A440" i="7" s="1"/>
  <c r="A543" i="7" s="1"/>
  <c r="A647" i="7" s="1"/>
  <c r="A751" i="7" s="1"/>
  <c r="A853" i="7" s="1"/>
  <c r="A957" i="7" s="1"/>
  <c r="A1061" i="7" s="1"/>
  <c r="A1164" i="7" s="1"/>
  <c r="A1267" i="7" s="1"/>
  <c r="A1372" i="7" s="1"/>
  <c r="A1477" i="7" s="1"/>
  <c r="A1581" i="7" s="1"/>
  <c r="A1684" i="7" s="1"/>
  <c r="A1788" i="7" s="1"/>
  <c r="F195" i="7"/>
  <c r="E195" i="7"/>
  <c r="D195" i="7"/>
  <c r="C195" i="7"/>
  <c r="H195" i="7" s="1"/>
  <c r="A195" i="7"/>
  <c r="A288" i="7" s="1"/>
  <c r="A351" i="7" s="1"/>
  <c r="A439" i="7" s="1"/>
  <c r="A542" i="7" s="1"/>
  <c r="A646" i="7" s="1"/>
  <c r="A750" i="7" s="1"/>
  <c r="A852" i="7" s="1"/>
  <c r="A956" i="7" s="1"/>
  <c r="A1060" i="7" s="1"/>
  <c r="A1163" i="7" s="1"/>
  <c r="A1266" i="7" s="1"/>
  <c r="A1371" i="7" s="1"/>
  <c r="A1476" i="7" s="1"/>
  <c r="A1580" i="7" s="1"/>
  <c r="A1683" i="7" s="1"/>
  <c r="A1787" i="7" s="1"/>
  <c r="F194" i="7"/>
  <c r="E194" i="7"/>
  <c r="D194" i="7"/>
  <c r="H194" i="7" s="1"/>
  <c r="C194" i="7"/>
  <c r="A194" i="7"/>
  <c r="A287" i="7" s="1"/>
  <c r="A350" i="7" s="1"/>
  <c r="A438" i="7" s="1"/>
  <c r="A541" i="7" s="1"/>
  <c r="A645" i="7" s="1"/>
  <c r="A749" i="7" s="1"/>
  <c r="A851" i="7" s="1"/>
  <c r="A955" i="7" s="1"/>
  <c r="A1059" i="7" s="1"/>
  <c r="A1162" i="7" s="1"/>
  <c r="A1265" i="7" s="1"/>
  <c r="A1370" i="7" s="1"/>
  <c r="A1475" i="7" s="1"/>
  <c r="A1579" i="7" s="1"/>
  <c r="A1682" i="7" s="1"/>
  <c r="A1786" i="7" s="1"/>
  <c r="H185" i="7"/>
  <c r="H184" i="7"/>
  <c r="H183" i="7"/>
  <c r="F181" i="7"/>
  <c r="E181" i="7"/>
  <c r="D181" i="7"/>
  <c r="C181" i="7"/>
  <c r="H181" i="7" s="1"/>
  <c r="A181" i="7"/>
  <c r="F180" i="7"/>
  <c r="E180" i="7"/>
  <c r="D180" i="7"/>
  <c r="C180" i="7"/>
  <c r="H180" i="7" s="1"/>
  <c r="A180" i="7"/>
  <c r="F179" i="7"/>
  <c r="E179" i="7"/>
  <c r="D179" i="7"/>
  <c r="C179" i="7"/>
  <c r="H179" i="7" s="1"/>
  <c r="A179" i="7"/>
  <c r="F178" i="7"/>
  <c r="E178" i="7"/>
  <c r="D178" i="7"/>
  <c r="C178" i="7"/>
  <c r="H178" i="7" s="1"/>
  <c r="A178" i="7"/>
  <c r="F177" i="7"/>
  <c r="E177" i="7"/>
  <c r="D177" i="7"/>
  <c r="C177" i="7"/>
  <c r="H177" i="7" s="1"/>
  <c r="A177" i="7"/>
  <c r="F175" i="7"/>
  <c r="H175" i="7" s="1"/>
  <c r="E175" i="7"/>
  <c r="D175" i="7"/>
  <c r="C175" i="7"/>
  <c r="A175" i="7"/>
  <c r="G174" i="7"/>
  <c r="F174" i="7"/>
  <c r="H174" i="7" s="1"/>
  <c r="E174" i="7"/>
  <c r="D174" i="7"/>
  <c r="C174" i="7"/>
  <c r="A174" i="7"/>
  <c r="F173" i="7"/>
  <c r="E173" i="7"/>
  <c r="D173" i="7"/>
  <c r="C173" i="7"/>
  <c r="H173" i="7" s="1"/>
  <c r="A173" i="7"/>
  <c r="F172" i="7"/>
  <c r="E172" i="7"/>
  <c r="D172" i="7"/>
  <c r="C172" i="7"/>
  <c r="H172" i="7" s="1"/>
  <c r="I172" i="7" s="1"/>
  <c r="J172" i="7" s="1"/>
  <c r="A172" i="7"/>
  <c r="A171" i="7"/>
  <c r="F170" i="7"/>
  <c r="E170" i="7"/>
  <c r="D170" i="7"/>
  <c r="C170" i="7"/>
  <c r="H170" i="7" s="1"/>
  <c r="I170" i="7" s="1"/>
  <c r="J170" i="7" s="1"/>
  <c r="A170" i="7"/>
  <c r="F169" i="7"/>
  <c r="E169" i="7"/>
  <c r="D169" i="7"/>
  <c r="C169" i="7"/>
  <c r="H169" i="7" s="1"/>
  <c r="I169" i="7" s="1"/>
  <c r="J169" i="7" s="1"/>
  <c r="A169" i="7"/>
  <c r="F168" i="7"/>
  <c r="E168" i="7"/>
  <c r="D168" i="7"/>
  <c r="C168" i="7"/>
  <c r="H168" i="7" s="1"/>
  <c r="I168" i="7" s="1"/>
  <c r="J168" i="7" s="1"/>
  <c r="A168" i="7"/>
  <c r="F167" i="7"/>
  <c r="E167" i="7"/>
  <c r="D167" i="7"/>
  <c r="C167" i="7"/>
  <c r="H167" i="7" s="1"/>
  <c r="I167" i="7" s="1"/>
  <c r="J167" i="7" s="1"/>
  <c r="A167" i="7"/>
  <c r="F166" i="7"/>
  <c r="E166" i="7"/>
  <c r="D166" i="7"/>
  <c r="C166" i="7"/>
  <c r="H166" i="7" s="1"/>
  <c r="A166" i="7"/>
  <c r="F165" i="7"/>
  <c r="E165" i="7"/>
  <c r="D165" i="7"/>
  <c r="C165" i="7"/>
  <c r="H165" i="7" s="1"/>
  <c r="A165" i="7"/>
  <c r="F164" i="7"/>
  <c r="E164" i="7"/>
  <c r="D164" i="7"/>
  <c r="C164" i="7"/>
  <c r="H164" i="7" s="1"/>
  <c r="A164" i="7"/>
  <c r="F163" i="7"/>
  <c r="E163" i="7"/>
  <c r="D163" i="7"/>
  <c r="H163" i="7" s="1"/>
  <c r="C163" i="7"/>
  <c r="A163" i="7"/>
  <c r="F161" i="7"/>
  <c r="E161" i="7"/>
  <c r="D161" i="7"/>
  <c r="C161" i="7"/>
  <c r="H161" i="7" s="1"/>
  <c r="A161" i="7"/>
  <c r="F160" i="7"/>
  <c r="E160" i="7"/>
  <c r="D160" i="7"/>
  <c r="H160" i="7" s="1"/>
  <c r="C160" i="7"/>
  <c r="A160" i="7"/>
  <c r="F159" i="7"/>
  <c r="E159" i="7"/>
  <c r="D159" i="7"/>
  <c r="C159" i="7"/>
  <c r="H159" i="7" s="1"/>
  <c r="A159" i="7"/>
  <c r="F158" i="7"/>
  <c r="E158" i="7"/>
  <c r="D158" i="7"/>
  <c r="H158" i="7" s="1"/>
  <c r="C158" i="7"/>
  <c r="A158" i="7"/>
  <c r="F157" i="7"/>
  <c r="E157" i="7"/>
  <c r="D157" i="7"/>
  <c r="C157" i="7"/>
  <c r="H157" i="7" s="1"/>
  <c r="A157" i="7"/>
  <c r="F156" i="7"/>
  <c r="E156" i="7"/>
  <c r="D156" i="7"/>
  <c r="H156" i="7" s="1"/>
  <c r="C156" i="7"/>
  <c r="A156" i="7"/>
  <c r="F155" i="7"/>
  <c r="E155" i="7"/>
  <c r="D155" i="7"/>
  <c r="C155" i="7"/>
  <c r="H155" i="7" s="1"/>
  <c r="A155" i="7"/>
  <c r="F154" i="7"/>
  <c r="E154" i="7"/>
  <c r="D154" i="7"/>
  <c r="H154" i="7" s="1"/>
  <c r="C154" i="7"/>
  <c r="A154" i="7"/>
  <c r="F153" i="7"/>
  <c r="E153" i="7"/>
  <c r="D153" i="7"/>
  <c r="C153" i="7"/>
  <c r="H153" i="7" s="1"/>
  <c r="F152" i="7"/>
  <c r="E152" i="7"/>
  <c r="D152" i="7"/>
  <c r="C152" i="7"/>
  <c r="H152" i="7" s="1"/>
  <c r="A152" i="7"/>
  <c r="F151" i="7"/>
  <c r="E151" i="7"/>
  <c r="D151" i="7"/>
  <c r="H151" i="7" s="1"/>
  <c r="C151" i="7"/>
  <c r="A151" i="7"/>
  <c r="I149" i="7"/>
  <c r="J149" i="7" s="1"/>
  <c r="H149" i="7"/>
  <c r="G210" i="7" s="1"/>
  <c r="A149" i="7"/>
  <c r="I148" i="7"/>
  <c r="J148" i="7" s="1"/>
  <c r="H148" i="7"/>
  <c r="G209" i="7" s="1"/>
  <c r="A148" i="7"/>
  <c r="I147" i="7"/>
  <c r="J147" i="7" s="1"/>
  <c r="H147" i="7"/>
  <c r="G208" i="7" s="1"/>
  <c r="A147" i="7"/>
  <c r="I146" i="7"/>
  <c r="J146" i="7" s="1"/>
  <c r="H146" i="7"/>
  <c r="G207" i="7" s="1"/>
  <c r="A146" i="7"/>
  <c r="I145" i="7"/>
  <c r="J145" i="7" s="1"/>
  <c r="H145" i="7"/>
  <c r="G206" i="7" s="1"/>
  <c r="A145" i="7"/>
  <c r="I144" i="7"/>
  <c r="J144" i="7" s="1"/>
  <c r="H144" i="7"/>
  <c r="G205" i="7" s="1"/>
  <c r="A144" i="7"/>
  <c r="I143" i="7"/>
  <c r="J143" i="7" s="1"/>
  <c r="H143" i="7"/>
  <c r="G204" i="7" s="1"/>
  <c r="A143" i="7"/>
  <c r="I142" i="7"/>
  <c r="J142" i="7" s="1"/>
  <c r="H142" i="7"/>
  <c r="G203" i="7" s="1"/>
  <c r="A142" i="7"/>
  <c r="I141" i="7"/>
  <c r="J141" i="7" s="1"/>
  <c r="H141" i="7"/>
  <c r="G202" i="7" s="1"/>
  <c r="A141" i="7"/>
  <c r="I140" i="7"/>
  <c r="J140" i="7" s="1"/>
  <c r="H140" i="7"/>
  <c r="G201" i="7" s="1"/>
  <c r="A140" i="7"/>
  <c r="I139" i="7"/>
  <c r="J139" i="7" s="1"/>
  <c r="H139" i="7"/>
  <c r="G200" i="7" s="1"/>
  <c r="A139" i="7"/>
  <c r="I138" i="7"/>
  <c r="J138" i="7" s="1"/>
  <c r="H138" i="7"/>
  <c r="G199" i="7" s="1"/>
  <c r="A138" i="7"/>
  <c r="I137" i="7"/>
  <c r="J137" i="7" s="1"/>
  <c r="H137" i="7"/>
  <c r="G198" i="7" s="1"/>
  <c r="A137" i="7"/>
  <c r="I136" i="7"/>
  <c r="J136" i="7" s="1"/>
  <c r="H136" i="7"/>
  <c r="G197" i="7" s="1"/>
  <c r="A136" i="7"/>
  <c r="I135" i="7"/>
  <c r="J135" i="7" s="1"/>
  <c r="H135" i="7"/>
  <c r="G196" i="7" s="1"/>
  <c r="A135" i="7"/>
  <c r="I134" i="7"/>
  <c r="J134" i="7" s="1"/>
  <c r="H134" i="7"/>
  <c r="G195" i="7" s="1"/>
  <c r="A134" i="7"/>
  <c r="I133" i="7"/>
  <c r="J133" i="7" s="1"/>
  <c r="H133" i="7"/>
  <c r="G194" i="7" s="1"/>
  <c r="A133" i="7"/>
  <c r="H124" i="7"/>
  <c r="G185" i="7" s="1"/>
  <c r="I185" i="7" s="1"/>
  <c r="J185" i="7" s="1"/>
  <c r="H123" i="7"/>
  <c r="G184" i="7" s="1"/>
  <c r="I184" i="7" s="1"/>
  <c r="J184" i="7" s="1"/>
  <c r="H122" i="7"/>
  <c r="G183" i="7" s="1"/>
  <c r="I183" i="7" s="1"/>
  <c r="J183" i="7" s="1"/>
  <c r="F120" i="7"/>
  <c r="E120" i="7"/>
  <c r="D120" i="7"/>
  <c r="C120" i="7"/>
  <c r="H120" i="7" s="1"/>
  <c r="A120" i="7"/>
  <c r="F119" i="7"/>
  <c r="E119" i="7"/>
  <c r="D119" i="7"/>
  <c r="H119" i="7" s="1"/>
  <c r="C119" i="7"/>
  <c r="A119" i="7"/>
  <c r="F118" i="7"/>
  <c r="E118" i="7"/>
  <c r="D118" i="7"/>
  <c r="C118" i="7"/>
  <c r="H118" i="7" s="1"/>
  <c r="A118" i="7"/>
  <c r="F117" i="7"/>
  <c r="E117" i="7"/>
  <c r="D117" i="7"/>
  <c r="H117" i="7" s="1"/>
  <c r="C117" i="7"/>
  <c r="A117" i="7"/>
  <c r="F116" i="7"/>
  <c r="G175" i="7" s="1"/>
  <c r="E116" i="7"/>
  <c r="D116" i="7"/>
  <c r="C116" i="7"/>
  <c r="H116" i="7" s="1"/>
  <c r="A116" i="7"/>
  <c r="F114" i="7"/>
  <c r="E114" i="7"/>
  <c r="D114" i="7"/>
  <c r="H114" i="7" s="1"/>
  <c r="C114" i="7"/>
  <c r="A114" i="7"/>
  <c r="F113" i="7"/>
  <c r="E113" i="7"/>
  <c r="D113" i="7"/>
  <c r="C113" i="7"/>
  <c r="H113" i="7" s="1"/>
  <c r="A113" i="7"/>
  <c r="G112" i="7"/>
  <c r="F112" i="7"/>
  <c r="E112" i="7"/>
  <c r="D112" i="7"/>
  <c r="H112" i="7" s="1"/>
  <c r="I112" i="7" s="1"/>
  <c r="J112" i="7" s="1"/>
  <c r="C112" i="7"/>
  <c r="A112" i="7"/>
  <c r="G111" i="7"/>
  <c r="F111" i="7"/>
  <c r="E111" i="7"/>
  <c r="D111" i="7"/>
  <c r="C111" i="7"/>
  <c r="H111" i="7" s="1"/>
  <c r="I111" i="7" s="1"/>
  <c r="J111" i="7" s="1"/>
  <c r="A111" i="7"/>
  <c r="G110" i="7"/>
  <c r="F110" i="7"/>
  <c r="E110" i="7"/>
  <c r="D110" i="7"/>
  <c r="H110" i="7" s="1"/>
  <c r="I110" i="7" s="1"/>
  <c r="J110" i="7" s="1"/>
  <c r="C110" i="7"/>
  <c r="A110" i="7"/>
  <c r="F109" i="7"/>
  <c r="E109" i="7"/>
  <c r="D109" i="7"/>
  <c r="C109" i="7"/>
  <c r="H109" i="7" s="1"/>
  <c r="A109" i="7"/>
  <c r="F108" i="7"/>
  <c r="E108" i="7"/>
  <c r="D108" i="7"/>
  <c r="H108" i="7" s="1"/>
  <c r="C108" i="7"/>
  <c r="A108" i="7"/>
  <c r="F107" i="7"/>
  <c r="E107" i="7"/>
  <c r="D107" i="7"/>
  <c r="C107" i="7"/>
  <c r="H107" i="7" s="1"/>
  <c r="A107" i="7"/>
  <c r="F106" i="7"/>
  <c r="E106" i="7"/>
  <c r="D106" i="7"/>
  <c r="H106" i="7" s="1"/>
  <c r="C106" i="7"/>
  <c r="A106" i="7"/>
  <c r="F105" i="7"/>
  <c r="G164" i="7" s="1"/>
  <c r="E105" i="7"/>
  <c r="D105" i="7"/>
  <c r="C105" i="7"/>
  <c r="H105" i="7" s="1"/>
  <c r="I105" i="7" s="1"/>
  <c r="J105" i="7" s="1"/>
  <c r="A105" i="7"/>
  <c r="F104" i="7"/>
  <c r="G163" i="7" s="1"/>
  <c r="E104" i="7"/>
  <c r="D104" i="7"/>
  <c r="C104" i="7"/>
  <c r="H104" i="7" s="1"/>
  <c r="A104" i="7"/>
  <c r="F99" i="7"/>
  <c r="G161" i="7" s="1"/>
  <c r="E99" i="7"/>
  <c r="D99" i="7"/>
  <c r="H99" i="7" s="1"/>
  <c r="C99" i="7"/>
  <c r="A99" i="7"/>
  <c r="F98" i="7"/>
  <c r="G160" i="7" s="1"/>
  <c r="E98" i="7"/>
  <c r="D98" i="7"/>
  <c r="C98" i="7"/>
  <c r="H98" i="7" s="1"/>
  <c r="A98" i="7"/>
  <c r="F97" i="7"/>
  <c r="G159" i="7" s="1"/>
  <c r="E97" i="7"/>
  <c r="D97" i="7"/>
  <c r="H97" i="7" s="1"/>
  <c r="C97" i="7"/>
  <c r="A97" i="7"/>
  <c r="F96" i="7"/>
  <c r="G158" i="7" s="1"/>
  <c r="E96" i="7"/>
  <c r="D96" i="7"/>
  <c r="C96" i="7"/>
  <c r="H96" i="7" s="1"/>
  <c r="A96" i="7"/>
  <c r="F95" i="7"/>
  <c r="G157" i="7" s="1"/>
  <c r="E95" i="7"/>
  <c r="D95" i="7"/>
  <c r="H95" i="7" s="1"/>
  <c r="C95" i="7"/>
  <c r="A95" i="7"/>
  <c r="F94" i="7"/>
  <c r="G156" i="7" s="1"/>
  <c r="E94" i="7"/>
  <c r="D94" i="7"/>
  <c r="C94" i="7"/>
  <c r="H94" i="7" s="1"/>
  <c r="A94" i="7"/>
  <c r="F93" i="7"/>
  <c r="G155" i="7" s="1"/>
  <c r="E93" i="7"/>
  <c r="D93" i="7"/>
  <c r="H93" i="7" s="1"/>
  <c r="C93" i="7"/>
  <c r="A93" i="7"/>
  <c r="F92" i="7"/>
  <c r="G154" i="7" s="1"/>
  <c r="E92" i="7"/>
  <c r="D92" i="7"/>
  <c r="C92" i="7"/>
  <c r="H92" i="7" s="1"/>
  <c r="A92" i="7"/>
  <c r="F91" i="7"/>
  <c r="G153" i="7" s="1"/>
  <c r="E91" i="7"/>
  <c r="D91" i="7"/>
  <c r="H91" i="7" s="1"/>
  <c r="C91" i="7"/>
  <c r="F90" i="7"/>
  <c r="G152" i="7" s="1"/>
  <c r="E90" i="7"/>
  <c r="D90" i="7"/>
  <c r="H90" i="7" s="1"/>
  <c r="C90" i="7"/>
  <c r="A90" i="7"/>
  <c r="F89" i="7"/>
  <c r="G151" i="7" s="1"/>
  <c r="E89" i="7"/>
  <c r="D89" i="7"/>
  <c r="C89" i="7"/>
  <c r="H89" i="7" s="1"/>
  <c r="A89" i="7"/>
  <c r="H87" i="7"/>
  <c r="I87" i="7" s="1"/>
  <c r="J87" i="7" s="1"/>
  <c r="A87" i="7"/>
  <c r="H86" i="7"/>
  <c r="I86" i="7" s="1"/>
  <c r="J86" i="7" s="1"/>
  <c r="A86" i="7"/>
  <c r="H85" i="7"/>
  <c r="I85" i="7" s="1"/>
  <c r="J85" i="7" s="1"/>
  <c r="A85" i="7"/>
  <c r="H84" i="7"/>
  <c r="I84" i="7" s="1"/>
  <c r="J84" i="7" s="1"/>
  <c r="A84" i="7"/>
  <c r="H83" i="7"/>
  <c r="I83" i="7" s="1"/>
  <c r="J83" i="7" s="1"/>
  <c r="A83" i="7"/>
  <c r="H82" i="7"/>
  <c r="I82" i="7" s="1"/>
  <c r="J82" i="7" s="1"/>
  <c r="A82" i="7"/>
  <c r="H81" i="7"/>
  <c r="I81" i="7" s="1"/>
  <c r="J81" i="7" s="1"/>
  <c r="A81" i="7"/>
  <c r="H80" i="7"/>
  <c r="I80" i="7" s="1"/>
  <c r="J80" i="7" s="1"/>
  <c r="A80" i="7"/>
  <c r="H79" i="7"/>
  <c r="I79" i="7" s="1"/>
  <c r="J79" i="7" s="1"/>
  <c r="A79" i="7"/>
  <c r="H78" i="7"/>
  <c r="I78" i="7" s="1"/>
  <c r="J78" i="7" s="1"/>
  <c r="A78" i="7"/>
  <c r="H77" i="7"/>
  <c r="I77" i="7" s="1"/>
  <c r="J77" i="7" s="1"/>
  <c r="A77" i="7"/>
  <c r="H76" i="7"/>
  <c r="I76" i="7" s="1"/>
  <c r="J76" i="7" s="1"/>
  <c r="A76" i="7"/>
  <c r="H75" i="7"/>
  <c r="I75" i="7" s="1"/>
  <c r="J75" i="7" s="1"/>
  <c r="A75" i="7"/>
  <c r="H74" i="7"/>
  <c r="I74" i="7" s="1"/>
  <c r="J74" i="7" s="1"/>
  <c r="A74" i="7"/>
  <c r="H73" i="7"/>
  <c r="I73" i="7" s="1"/>
  <c r="J73" i="7" s="1"/>
  <c r="A73" i="7"/>
  <c r="H72" i="7"/>
  <c r="I72" i="7" s="1"/>
  <c r="J72" i="7" s="1"/>
  <c r="A72" i="7"/>
  <c r="H71" i="7"/>
  <c r="I71" i="7" s="1"/>
  <c r="J71" i="7" s="1"/>
  <c r="A71" i="7"/>
  <c r="H62" i="7"/>
  <c r="G124" i="7" s="1"/>
  <c r="I124" i="7" s="1"/>
  <c r="J124" i="7" s="1"/>
  <c r="I61" i="7"/>
  <c r="J61" i="7" s="1"/>
  <c r="H61" i="7"/>
  <c r="G123" i="7" s="1"/>
  <c r="I123" i="7" s="1"/>
  <c r="J123" i="7" s="1"/>
  <c r="H60" i="7"/>
  <c r="G122" i="7" s="1"/>
  <c r="I122" i="7" s="1"/>
  <c r="J122" i="7" s="1"/>
  <c r="I58" i="7"/>
  <c r="J58" i="7" s="1"/>
  <c r="H58" i="7"/>
  <c r="G120" i="7" s="1"/>
  <c r="H57" i="7"/>
  <c r="G119" i="7" s="1"/>
  <c r="I56" i="7"/>
  <c r="J56" i="7" s="1"/>
  <c r="H56" i="7"/>
  <c r="G118" i="7" s="1"/>
  <c r="H55" i="7"/>
  <c r="G117" i="7" s="1"/>
  <c r="I54" i="7"/>
  <c r="J54" i="7" s="1"/>
  <c r="H54" i="7"/>
  <c r="G116" i="7" s="1"/>
  <c r="J52" i="7"/>
  <c r="I52" i="7"/>
  <c r="H49" i="7"/>
  <c r="H48" i="7"/>
  <c r="G109" i="7" s="1"/>
  <c r="H47" i="7"/>
  <c r="G108" i="7" s="1"/>
  <c r="H46" i="7"/>
  <c r="G114" i="7" s="1"/>
  <c r="H45" i="7"/>
  <c r="G113" i="7" s="1"/>
  <c r="H44" i="7"/>
  <c r="H43" i="7"/>
  <c r="I43" i="7" s="1"/>
  <c r="J43" i="7" s="1"/>
  <c r="I42" i="7"/>
  <c r="J42" i="7" s="1"/>
  <c r="H42" i="7"/>
  <c r="G107" i="7" s="1"/>
  <c r="H41" i="7"/>
  <c r="G106" i="7" s="1"/>
  <c r="I40" i="7"/>
  <c r="J40" i="7" s="1"/>
  <c r="H40" i="7"/>
  <c r="G104" i="7" s="1"/>
  <c r="H38" i="7"/>
  <c r="I38" i="7" s="1"/>
  <c r="J38" i="7" s="1"/>
  <c r="I37" i="7"/>
  <c r="J37" i="7" s="1"/>
  <c r="H37" i="7"/>
  <c r="I36" i="7"/>
  <c r="H36" i="7"/>
  <c r="H35" i="7"/>
  <c r="G99" i="7" s="1"/>
  <c r="I34" i="7"/>
  <c r="J34" i="7" s="1"/>
  <c r="H34" i="7"/>
  <c r="G98" i="7" s="1"/>
  <c r="H33" i="7"/>
  <c r="G97" i="7" s="1"/>
  <c r="I32" i="7"/>
  <c r="J32" i="7" s="1"/>
  <c r="H32" i="7"/>
  <c r="G96" i="7" s="1"/>
  <c r="H31" i="7"/>
  <c r="G95" i="7" s="1"/>
  <c r="I30" i="7"/>
  <c r="J30" i="7" s="1"/>
  <c r="H30" i="7"/>
  <c r="G94" i="7" s="1"/>
  <c r="H29" i="7"/>
  <c r="G93" i="7" s="1"/>
  <c r="I28" i="7"/>
  <c r="J28" i="7" s="1"/>
  <c r="H28" i="7"/>
  <c r="G92" i="7" s="1"/>
  <c r="H27" i="7"/>
  <c r="G91" i="7" s="1"/>
  <c r="I26" i="7"/>
  <c r="J26" i="7" s="1"/>
  <c r="H26" i="7"/>
  <c r="G90" i="7" s="1"/>
  <c r="H25" i="7"/>
  <c r="G89" i="7" s="1"/>
  <c r="I23" i="7"/>
  <c r="J23" i="7" s="1"/>
  <c r="H23" i="7"/>
  <c r="H22" i="7"/>
  <c r="I22" i="7" s="1"/>
  <c r="J22" i="7" s="1"/>
  <c r="I21" i="7"/>
  <c r="J21" i="7" s="1"/>
  <c r="H21" i="7"/>
  <c r="H20" i="7"/>
  <c r="I20" i="7" s="1"/>
  <c r="J20" i="7" s="1"/>
  <c r="I19" i="7"/>
  <c r="J19" i="7" s="1"/>
  <c r="H19" i="7"/>
  <c r="H18" i="7"/>
  <c r="I18" i="7" s="1"/>
  <c r="J18" i="7" s="1"/>
  <c r="I17" i="7"/>
  <c r="J17" i="7" s="1"/>
  <c r="H17" i="7"/>
  <c r="H16" i="7"/>
  <c r="I16" i="7" s="1"/>
  <c r="J16" i="7" s="1"/>
  <c r="I15" i="7"/>
  <c r="J15" i="7" s="1"/>
  <c r="H15" i="7"/>
  <c r="H14" i="7"/>
  <c r="I14" i="7" s="1"/>
  <c r="J14" i="7" s="1"/>
  <c r="I13" i="7"/>
  <c r="J13" i="7" s="1"/>
  <c r="H13" i="7"/>
  <c r="H12" i="7"/>
  <c r="I12" i="7" s="1"/>
  <c r="J12" i="7" s="1"/>
  <c r="I11" i="7"/>
  <c r="J11" i="7" s="1"/>
  <c r="H11" i="7"/>
  <c r="H10" i="7"/>
  <c r="I10" i="7" s="1"/>
  <c r="J10" i="7" s="1"/>
  <c r="I9" i="7"/>
  <c r="J9" i="7" s="1"/>
  <c r="H9" i="7"/>
  <c r="H8" i="7"/>
  <c r="I8" i="7" s="1"/>
  <c r="J8" i="7" s="1"/>
  <c r="I7" i="7"/>
  <c r="J7" i="7" s="1"/>
  <c r="H7" i="7"/>
  <c r="H1842" i="5"/>
  <c r="H1841" i="5"/>
  <c r="H1840" i="5"/>
  <c r="H1837" i="5"/>
  <c r="H1836" i="5"/>
  <c r="H1835" i="5"/>
  <c r="H1834" i="5"/>
  <c r="H1833" i="5"/>
  <c r="H1824" i="5"/>
  <c r="A1824" i="5"/>
  <c r="H1823" i="5"/>
  <c r="H1822" i="5"/>
  <c r="H1821" i="5"/>
  <c r="H1820" i="5"/>
  <c r="H1819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39" i="5"/>
  <c r="G1842" i="5" s="1"/>
  <c r="H1738" i="5"/>
  <c r="G1841" i="5" s="1"/>
  <c r="I1841" i="5" s="1"/>
  <c r="J1841" i="5" s="1"/>
  <c r="H1737" i="5"/>
  <c r="G1840" i="5" s="1"/>
  <c r="H1734" i="5"/>
  <c r="G1837" i="5" s="1"/>
  <c r="I1837" i="5" s="1"/>
  <c r="J1837" i="5" s="1"/>
  <c r="H1733" i="5"/>
  <c r="G1836" i="5" s="1"/>
  <c r="H1732" i="5"/>
  <c r="G1835" i="5" s="1"/>
  <c r="I1835" i="5" s="1"/>
  <c r="J1835" i="5" s="1"/>
  <c r="H1731" i="5"/>
  <c r="G1834" i="5" s="1"/>
  <c r="H1730" i="5"/>
  <c r="G1833" i="5" s="1"/>
  <c r="H1720" i="5"/>
  <c r="G1824" i="5" s="1"/>
  <c r="H1719" i="5"/>
  <c r="G1823" i="5" s="1"/>
  <c r="I1823" i="5" s="1"/>
  <c r="J1823" i="5" s="1"/>
  <c r="H1718" i="5"/>
  <c r="G1822" i="5" s="1"/>
  <c r="H1717" i="5"/>
  <c r="G1821" i="5" s="1"/>
  <c r="I1821" i="5" s="1"/>
  <c r="J1821" i="5" s="1"/>
  <c r="H1716" i="5"/>
  <c r="G1820" i="5" s="1"/>
  <c r="H1715" i="5"/>
  <c r="G1819" i="5" s="1"/>
  <c r="I1819" i="5" s="1"/>
  <c r="J1819" i="5" s="1"/>
  <c r="H1712" i="5"/>
  <c r="G1816" i="5" s="1"/>
  <c r="H1711" i="5"/>
  <c r="G1815" i="5" s="1"/>
  <c r="I1815" i="5" s="1"/>
  <c r="J1815" i="5" s="1"/>
  <c r="H1710" i="5"/>
  <c r="G1814" i="5" s="1"/>
  <c r="H1709" i="5"/>
  <c r="G1813" i="5" s="1"/>
  <c r="I1813" i="5" s="1"/>
  <c r="J1813" i="5" s="1"/>
  <c r="H1708" i="5"/>
  <c r="G1812" i="5" s="1"/>
  <c r="H1707" i="5"/>
  <c r="G1811" i="5" s="1"/>
  <c r="I1811" i="5" s="1"/>
  <c r="J1811" i="5" s="1"/>
  <c r="H1706" i="5"/>
  <c r="G1810" i="5" s="1"/>
  <c r="H1705" i="5"/>
  <c r="G1809" i="5" s="1"/>
  <c r="I1809" i="5" s="1"/>
  <c r="J1809" i="5" s="1"/>
  <c r="H1704" i="5"/>
  <c r="G1808" i="5" s="1"/>
  <c r="H1703" i="5"/>
  <c r="G1807" i="5" s="1"/>
  <c r="I1807" i="5" s="1"/>
  <c r="J1807" i="5" s="1"/>
  <c r="H1702" i="5"/>
  <c r="G1806" i="5" s="1"/>
  <c r="H1701" i="5"/>
  <c r="G1805" i="5" s="1"/>
  <c r="I1805" i="5" s="1"/>
  <c r="J1805" i="5" s="1"/>
  <c r="H1698" i="5"/>
  <c r="G1802" i="5" s="1"/>
  <c r="H1697" i="5"/>
  <c r="G1801" i="5" s="1"/>
  <c r="I1801" i="5" s="1"/>
  <c r="J1801" i="5" s="1"/>
  <c r="H1696" i="5"/>
  <c r="G1800" i="5" s="1"/>
  <c r="H1695" i="5"/>
  <c r="G1799" i="5" s="1"/>
  <c r="I1799" i="5" s="1"/>
  <c r="J1799" i="5" s="1"/>
  <c r="H1694" i="5"/>
  <c r="G1798" i="5" s="1"/>
  <c r="H1693" i="5"/>
  <c r="G1797" i="5" s="1"/>
  <c r="I1797" i="5" s="1"/>
  <c r="J1797" i="5" s="1"/>
  <c r="H1692" i="5"/>
  <c r="G1796" i="5" s="1"/>
  <c r="H1691" i="5"/>
  <c r="G1795" i="5" s="1"/>
  <c r="I1795" i="5" s="1"/>
  <c r="J1795" i="5" s="1"/>
  <c r="H1690" i="5"/>
  <c r="G1794" i="5" s="1"/>
  <c r="H1689" i="5"/>
  <c r="G1793" i="5" s="1"/>
  <c r="I1793" i="5" s="1"/>
  <c r="J1793" i="5" s="1"/>
  <c r="H1688" i="5"/>
  <c r="G1792" i="5" s="1"/>
  <c r="H1687" i="5"/>
  <c r="G1791" i="5" s="1"/>
  <c r="I1791" i="5" s="1"/>
  <c r="J1791" i="5" s="1"/>
  <c r="H1686" i="5"/>
  <c r="G1790" i="5" s="1"/>
  <c r="H1685" i="5"/>
  <c r="G1789" i="5" s="1"/>
  <c r="I1789" i="5" s="1"/>
  <c r="J1789" i="5" s="1"/>
  <c r="H1684" i="5"/>
  <c r="G1788" i="5" s="1"/>
  <c r="H1683" i="5"/>
  <c r="G1787" i="5" s="1"/>
  <c r="I1787" i="5" s="1"/>
  <c r="J1787" i="5" s="1"/>
  <c r="H1682" i="5"/>
  <c r="G1786" i="5" s="1"/>
  <c r="H1637" i="5"/>
  <c r="H1636" i="5"/>
  <c r="H1635" i="5"/>
  <c r="H1632" i="5"/>
  <c r="H1631" i="5"/>
  <c r="H1630" i="5"/>
  <c r="H1629" i="5"/>
  <c r="H1628" i="5"/>
  <c r="H1617" i="5"/>
  <c r="A1617" i="5"/>
  <c r="H1616" i="5"/>
  <c r="H1615" i="5"/>
  <c r="H1614" i="5"/>
  <c r="H1613" i="5"/>
  <c r="H1612" i="5"/>
  <c r="H1609" i="5"/>
  <c r="G1712" i="5" s="1"/>
  <c r="H1608" i="5"/>
  <c r="G1711" i="5" s="1"/>
  <c r="I1711" i="5" s="1"/>
  <c r="J1711" i="5" s="1"/>
  <c r="H1607" i="5"/>
  <c r="G1710" i="5" s="1"/>
  <c r="H1606" i="5"/>
  <c r="G1709" i="5" s="1"/>
  <c r="I1709" i="5" s="1"/>
  <c r="J1709" i="5" s="1"/>
  <c r="H1605" i="5"/>
  <c r="G1708" i="5" s="1"/>
  <c r="H1604" i="5"/>
  <c r="G1707" i="5" s="1"/>
  <c r="I1707" i="5" s="1"/>
  <c r="J1707" i="5" s="1"/>
  <c r="H1603" i="5"/>
  <c r="G1706" i="5" s="1"/>
  <c r="H1602" i="5"/>
  <c r="G1705" i="5" s="1"/>
  <c r="I1705" i="5" s="1"/>
  <c r="J1705" i="5" s="1"/>
  <c r="H1601" i="5"/>
  <c r="G1704" i="5" s="1"/>
  <c r="H1600" i="5"/>
  <c r="G1703" i="5" s="1"/>
  <c r="I1703" i="5" s="1"/>
  <c r="J1703" i="5" s="1"/>
  <c r="H1599" i="5"/>
  <c r="G1702" i="5" s="1"/>
  <c r="H1598" i="5"/>
  <c r="G1701" i="5" s="1"/>
  <c r="I1701" i="5" s="1"/>
  <c r="J1701" i="5" s="1"/>
  <c r="H1595" i="5"/>
  <c r="G1698" i="5" s="1"/>
  <c r="H1594" i="5"/>
  <c r="G1697" i="5" s="1"/>
  <c r="I1697" i="5" s="1"/>
  <c r="J1697" i="5" s="1"/>
  <c r="H1593" i="5"/>
  <c r="G1696" i="5" s="1"/>
  <c r="H1592" i="5"/>
  <c r="G1695" i="5" s="1"/>
  <c r="I1695" i="5" s="1"/>
  <c r="J1695" i="5" s="1"/>
  <c r="H1591" i="5"/>
  <c r="G1694" i="5" s="1"/>
  <c r="H1590" i="5"/>
  <c r="G1693" i="5" s="1"/>
  <c r="I1693" i="5" s="1"/>
  <c r="J1693" i="5" s="1"/>
  <c r="H1589" i="5"/>
  <c r="G1692" i="5" s="1"/>
  <c r="H1588" i="5"/>
  <c r="G1691" i="5" s="1"/>
  <c r="I1691" i="5" s="1"/>
  <c r="J1691" i="5" s="1"/>
  <c r="H1587" i="5"/>
  <c r="G1690" i="5" s="1"/>
  <c r="H1586" i="5"/>
  <c r="G1689" i="5" s="1"/>
  <c r="I1689" i="5" s="1"/>
  <c r="J1689" i="5" s="1"/>
  <c r="H1585" i="5"/>
  <c r="G1688" i="5" s="1"/>
  <c r="H1584" i="5"/>
  <c r="G1687" i="5" s="1"/>
  <c r="I1687" i="5" s="1"/>
  <c r="J1687" i="5" s="1"/>
  <c r="H1583" i="5"/>
  <c r="G1686" i="5" s="1"/>
  <c r="H1582" i="5"/>
  <c r="H1581" i="5"/>
  <c r="G1684" i="5" s="1"/>
  <c r="H1580" i="5"/>
  <c r="H1579" i="5"/>
  <c r="G1682" i="5" s="1"/>
  <c r="H1533" i="5"/>
  <c r="I1532" i="5"/>
  <c r="J1532" i="5" s="1"/>
  <c r="H1532" i="5"/>
  <c r="G1636" i="5" s="1"/>
  <c r="I1531" i="5"/>
  <c r="J1531" i="5" s="1"/>
  <c r="H1531" i="5"/>
  <c r="G1635" i="5" s="1"/>
  <c r="H1528" i="5"/>
  <c r="G1632" i="5" s="1"/>
  <c r="H1527" i="5"/>
  <c r="H1526" i="5"/>
  <c r="G1630" i="5" s="1"/>
  <c r="H1525" i="5"/>
  <c r="H1524" i="5"/>
  <c r="G1628" i="5" s="1"/>
  <c r="H1514" i="5"/>
  <c r="G1617" i="5" s="1"/>
  <c r="H1513" i="5"/>
  <c r="G1616" i="5" s="1"/>
  <c r="I1616" i="5" s="1"/>
  <c r="J1616" i="5" s="1"/>
  <c r="A1513" i="5"/>
  <c r="A1616" i="5" s="1"/>
  <c r="A1719" i="5" s="1"/>
  <c r="H1512" i="5"/>
  <c r="A1512" i="5"/>
  <c r="H1511" i="5"/>
  <c r="G1615" i="5" s="1"/>
  <c r="H1510" i="5"/>
  <c r="G1614" i="5" s="1"/>
  <c r="I1614" i="5" s="1"/>
  <c r="J1614" i="5" s="1"/>
  <c r="H1509" i="5"/>
  <c r="G1613" i="5" s="1"/>
  <c r="H1508" i="5"/>
  <c r="G1612" i="5" s="1"/>
  <c r="I1612" i="5" s="1"/>
  <c r="J1612" i="5" s="1"/>
  <c r="H1505" i="5"/>
  <c r="G1609" i="5" s="1"/>
  <c r="H1504" i="5"/>
  <c r="G1608" i="5" s="1"/>
  <c r="I1608" i="5" s="1"/>
  <c r="J1608" i="5" s="1"/>
  <c r="H1503" i="5"/>
  <c r="G1607" i="5" s="1"/>
  <c r="H1502" i="5"/>
  <c r="G1606" i="5" s="1"/>
  <c r="H1501" i="5"/>
  <c r="G1605" i="5" s="1"/>
  <c r="I1605" i="5" s="1"/>
  <c r="J1605" i="5" s="1"/>
  <c r="H1500" i="5"/>
  <c r="G1604" i="5" s="1"/>
  <c r="H1499" i="5"/>
  <c r="G1603" i="5" s="1"/>
  <c r="I1603" i="5" s="1"/>
  <c r="J1603" i="5" s="1"/>
  <c r="H1498" i="5"/>
  <c r="G1602" i="5" s="1"/>
  <c r="H1497" i="5"/>
  <c r="G1601" i="5" s="1"/>
  <c r="I1601" i="5" s="1"/>
  <c r="J1601" i="5" s="1"/>
  <c r="H1496" i="5"/>
  <c r="G1600" i="5" s="1"/>
  <c r="H1495" i="5"/>
  <c r="G1599" i="5" s="1"/>
  <c r="I1599" i="5" s="1"/>
  <c r="J1599" i="5" s="1"/>
  <c r="H1494" i="5"/>
  <c r="G1598" i="5" s="1"/>
  <c r="H1491" i="5"/>
  <c r="G1595" i="5" s="1"/>
  <c r="I1595" i="5" s="1"/>
  <c r="J1595" i="5" s="1"/>
  <c r="H1490" i="5"/>
  <c r="G1594" i="5" s="1"/>
  <c r="H1489" i="5"/>
  <c r="G1593" i="5" s="1"/>
  <c r="I1593" i="5" s="1"/>
  <c r="J1593" i="5" s="1"/>
  <c r="H1488" i="5"/>
  <c r="G1592" i="5" s="1"/>
  <c r="H1487" i="5"/>
  <c r="G1591" i="5" s="1"/>
  <c r="I1591" i="5" s="1"/>
  <c r="J1591" i="5" s="1"/>
  <c r="H1486" i="5"/>
  <c r="G1590" i="5" s="1"/>
  <c r="H1485" i="5"/>
  <c r="G1589" i="5" s="1"/>
  <c r="I1589" i="5" s="1"/>
  <c r="J1589" i="5" s="1"/>
  <c r="H1484" i="5"/>
  <c r="G1588" i="5" s="1"/>
  <c r="H1483" i="5"/>
  <c r="G1587" i="5" s="1"/>
  <c r="I1587" i="5" s="1"/>
  <c r="J1587" i="5" s="1"/>
  <c r="H1482" i="5"/>
  <c r="H1481" i="5"/>
  <c r="G1585" i="5" s="1"/>
  <c r="I1585" i="5" s="1"/>
  <c r="J1585" i="5" s="1"/>
  <c r="H1480" i="5"/>
  <c r="H1479" i="5"/>
  <c r="G1583" i="5" s="1"/>
  <c r="I1583" i="5" s="1"/>
  <c r="J1583" i="5" s="1"/>
  <c r="H1478" i="5"/>
  <c r="H1477" i="5"/>
  <c r="G1581" i="5" s="1"/>
  <c r="I1581" i="5" s="1"/>
  <c r="J1581" i="5" s="1"/>
  <c r="H1476" i="5"/>
  <c r="G1580" i="5" s="1"/>
  <c r="H1475" i="5"/>
  <c r="G1579" i="5" s="1"/>
  <c r="I1579" i="5" s="1"/>
  <c r="J1579" i="5" s="1"/>
  <c r="H1427" i="5"/>
  <c r="H1426" i="5"/>
  <c r="H1425" i="5"/>
  <c r="G1533" i="5" s="1"/>
  <c r="H1422" i="5"/>
  <c r="G1528" i="5" s="1"/>
  <c r="I1528" i="5" s="1"/>
  <c r="J1528" i="5" s="1"/>
  <c r="A1422" i="5"/>
  <c r="A1528" i="5" s="1"/>
  <c r="A1632" i="5" s="1"/>
  <c r="A1734" i="5" s="1"/>
  <c r="A1837" i="5" s="1"/>
  <c r="H1421" i="5"/>
  <c r="G1527" i="5" s="1"/>
  <c r="A1421" i="5"/>
  <c r="A1527" i="5" s="1"/>
  <c r="A1631" i="5" s="1"/>
  <c r="A1733" i="5" s="1"/>
  <c r="A1836" i="5" s="1"/>
  <c r="H1420" i="5"/>
  <c r="G1526" i="5" s="1"/>
  <c r="I1526" i="5" s="1"/>
  <c r="J1526" i="5" s="1"/>
  <c r="A1420" i="5"/>
  <c r="A1526" i="5" s="1"/>
  <c r="A1630" i="5" s="1"/>
  <c r="A1732" i="5" s="1"/>
  <c r="A1835" i="5" s="1"/>
  <c r="H1419" i="5"/>
  <c r="G1525" i="5" s="1"/>
  <c r="A1419" i="5"/>
  <c r="A1525" i="5" s="1"/>
  <c r="A1629" i="5" s="1"/>
  <c r="A1731" i="5" s="1"/>
  <c r="A1834" i="5" s="1"/>
  <c r="H1418" i="5"/>
  <c r="G1524" i="5" s="1"/>
  <c r="I1524" i="5" s="1"/>
  <c r="J1524" i="5" s="1"/>
  <c r="A1418" i="5"/>
  <c r="A1524" i="5" s="1"/>
  <c r="A1628" i="5" s="1"/>
  <c r="A1730" i="5" s="1"/>
  <c r="A1833" i="5" s="1"/>
  <c r="H1408" i="5"/>
  <c r="G1513" i="5" s="1"/>
  <c r="I1513" i="5" s="1"/>
  <c r="J1513" i="5" s="1"/>
  <c r="H1407" i="5"/>
  <c r="G1512" i="5" s="1"/>
  <c r="H1406" i="5"/>
  <c r="G1511" i="5" s="1"/>
  <c r="I1511" i="5" s="1"/>
  <c r="J1511" i="5" s="1"/>
  <c r="H1405" i="5"/>
  <c r="G1510" i="5" s="1"/>
  <c r="H1404" i="5"/>
  <c r="G1509" i="5" s="1"/>
  <c r="I1509" i="5" s="1"/>
  <c r="J1509" i="5" s="1"/>
  <c r="A1404" i="5"/>
  <c r="A1509" i="5" s="1"/>
  <c r="A1613" i="5" s="1"/>
  <c r="H1403" i="5"/>
  <c r="G1508" i="5" s="1"/>
  <c r="H1400" i="5"/>
  <c r="G1505" i="5" s="1"/>
  <c r="I1505" i="5" s="1"/>
  <c r="J1505" i="5" s="1"/>
  <c r="H1399" i="5"/>
  <c r="G1504" i="5" s="1"/>
  <c r="H1398" i="5"/>
  <c r="G1503" i="5" s="1"/>
  <c r="I1503" i="5" s="1"/>
  <c r="J1503" i="5" s="1"/>
  <c r="H1397" i="5"/>
  <c r="G1502" i="5" s="1"/>
  <c r="H1396" i="5"/>
  <c r="G1501" i="5" s="1"/>
  <c r="I1501" i="5" s="1"/>
  <c r="J1501" i="5" s="1"/>
  <c r="H1395" i="5"/>
  <c r="G1500" i="5" s="1"/>
  <c r="H1394" i="5"/>
  <c r="G1499" i="5" s="1"/>
  <c r="I1499" i="5" s="1"/>
  <c r="J1499" i="5" s="1"/>
  <c r="H1393" i="5"/>
  <c r="G1498" i="5" s="1"/>
  <c r="H1392" i="5"/>
  <c r="G1497" i="5" s="1"/>
  <c r="I1497" i="5" s="1"/>
  <c r="J1497" i="5" s="1"/>
  <c r="H1391" i="5"/>
  <c r="G1496" i="5" s="1"/>
  <c r="H1390" i="5"/>
  <c r="G1495" i="5" s="1"/>
  <c r="H1389" i="5"/>
  <c r="G1494" i="5" s="1"/>
  <c r="H1386" i="5"/>
  <c r="G1491" i="5" s="1"/>
  <c r="H1385" i="5"/>
  <c r="G1490" i="5" s="1"/>
  <c r="H1384" i="5"/>
  <c r="G1489" i="5" s="1"/>
  <c r="H1383" i="5"/>
  <c r="G1488" i="5" s="1"/>
  <c r="H1382" i="5"/>
  <c r="G1487" i="5" s="1"/>
  <c r="H1381" i="5"/>
  <c r="G1486" i="5" s="1"/>
  <c r="H1380" i="5"/>
  <c r="G1485" i="5" s="1"/>
  <c r="H1379" i="5"/>
  <c r="G1484" i="5" s="1"/>
  <c r="I1484" i="5" s="1"/>
  <c r="J1484" i="5" s="1"/>
  <c r="H1378" i="5"/>
  <c r="G1483" i="5" s="1"/>
  <c r="H1377" i="5"/>
  <c r="G1482" i="5" s="1"/>
  <c r="H1376" i="5"/>
  <c r="G1481" i="5" s="1"/>
  <c r="I1481" i="5" s="1"/>
  <c r="J1481" i="5" s="1"/>
  <c r="H1375" i="5"/>
  <c r="G1480" i="5" s="1"/>
  <c r="H1374" i="5"/>
  <c r="G1479" i="5" s="1"/>
  <c r="I1479" i="5" s="1"/>
  <c r="J1479" i="5" s="1"/>
  <c r="H1373" i="5"/>
  <c r="G1478" i="5" s="1"/>
  <c r="H1372" i="5"/>
  <c r="H1371" i="5"/>
  <c r="G1476" i="5" s="1"/>
  <c r="I1476" i="5" s="1"/>
  <c r="J1476" i="5" s="1"/>
  <c r="H1370" i="5"/>
  <c r="H1320" i="5"/>
  <c r="G1427" i="5" s="1"/>
  <c r="I1427" i="5" s="1"/>
  <c r="J1427" i="5" s="1"/>
  <c r="G1320" i="5"/>
  <c r="I1320" i="5" s="1"/>
  <c r="J1320" i="5" s="1"/>
  <c r="H1319" i="5"/>
  <c r="H1318" i="5"/>
  <c r="G1425" i="5" s="1"/>
  <c r="I1425" i="5" s="1"/>
  <c r="J1425" i="5" s="1"/>
  <c r="G1318" i="5"/>
  <c r="I1318" i="5" s="1"/>
  <c r="J1318" i="5" s="1"/>
  <c r="H1315" i="5"/>
  <c r="H1314" i="5"/>
  <c r="H1313" i="5"/>
  <c r="H1312" i="5"/>
  <c r="G1419" i="5" s="1"/>
  <c r="I1419" i="5" s="1"/>
  <c r="J1419" i="5" s="1"/>
  <c r="H1311" i="5"/>
  <c r="H1305" i="5"/>
  <c r="A1305" i="5"/>
  <c r="H1304" i="5"/>
  <c r="A1304" i="5"/>
  <c r="H1303" i="5"/>
  <c r="A1303" i="5"/>
  <c r="H1302" i="5"/>
  <c r="A1302" i="5"/>
  <c r="H1301" i="5"/>
  <c r="G1406" i="5" s="1"/>
  <c r="A1301" i="5"/>
  <c r="A1406" i="5" s="1"/>
  <c r="A1511" i="5" s="1"/>
  <c r="A1615" i="5" s="1"/>
  <c r="H1300" i="5"/>
  <c r="G1405" i="5" s="1"/>
  <c r="I1405" i="5" s="1"/>
  <c r="J1405" i="5" s="1"/>
  <c r="A1300" i="5"/>
  <c r="A1405" i="5" s="1"/>
  <c r="A1510" i="5" s="1"/>
  <c r="A1614" i="5" s="1"/>
  <c r="H1299" i="5"/>
  <c r="G1404" i="5" s="1"/>
  <c r="H1298" i="5"/>
  <c r="G1403" i="5" s="1"/>
  <c r="I1403" i="5" s="1"/>
  <c r="J1403" i="5" s="1"/>
  <c r="A1298" i="5"/>
  <c r="A1403" i="5" s="1"/>
  <c r="A1508" i="5" s="1"/>
  <c r="A1612" i="5" s="1"/>
  <c r="H1295" i="5"/>
  <c r="G1400" i="5" s="1"/>
  <c r="H1294" i="5"/>
  <c r="G1399" i="5" s="1"/>
  <c r="I1399" i="5" s="1"/>
  <c r="J1399" i="5" s="1"/>
  <c r="H1293" i="5"/>
  <c r="G1398" i="5" s="1"/>
  <c r="H1292" i="5"/>
  <c r="G1397" i="5" s="1"/>
  <c r="I1397" i="5" s="1"/>
  <c r="J1397" i="5" s="1"/>
  <c r="H1291" i="5"/>
  <c r="G1396" i="5" s="1"/>
  <c r="H1290" i="5"/>
  <c r="G1395" i="5" s="1"/>
  <c r="I1395" i="5" s="1"/>
  <c r="J1395" i="5" s="1"/>
  <c r="H1289" i="5"/>
  <c r="G1394" i="5" s="1"/>
  <c r="H1288" i="5"/>
  <c r="G1393" i="5" s="1"/>
  <c r="I1393" i="5" s="1"/>
  <c r="J1393" i="5" s="1"/>
  <c r="H1287" i="5"/>
  <c r="G1392" i="5" s="1"/>
  <c r="H1286" i="5"/>
  <c r="G1391" i="5" s="1"/>
  <c r="I1391" i="5" s="1"/>
  <c r="J1391" i="5" s="1"/>
  <c r="H1285" i="5"/>
  <c r="G1390" i="5" s="1"/>
  <c r="H1284" i="5"/>
  <c r="G1389" i="5" s="1"/>
  <c r="I1389" i="5" s="1"/>
  <c r="J1389" i="5" s="1"/>
  <c r="H1281" i="5"/>
  <c r="G1386" i="5" s="1"/>
  <c r="H1280" i="5"/>
  <c r="G1385" i="5" s="1"/>
  <c r="I1385" i="5" s="1"/>
  <c r="J1385" i="5" s="1"/>
  <c r="H1279" i="5"/>
  <c r="G1384" i="5" s="1"/>
  <c r="H1278" i="5"/>
  <c r="G1383" i="5" s="1"/>
  <c r="I1383" i="5" s="1"/>
  <c r="J1383" i="5" s="1"/>
  <c r="H1277" i="5"/>
  <c r="G1382" i="5" s="1"/>
  <c r="H1276" i="5"/>
  <c r="G1381" i="5" s="1"/>
  <c r="I1381" i="5" s="1"/>
  <c r="J1381" i="5" s="1"/>
  <c r="H1275" i="5"/>
  <c r="G1380" i="5" s="1"/>
  <c r="H1274" i="5"/>
  <c r="G1379" i="5" s="1"/>
  <c r="I1379" i="5" s="1"/>
  <c r="J1379" i="5" s="1"/>
  <c r="H1273" i="5"/>
  <c r="G1378" i="5" s="1"/>
  <c r="H1272" i="5"/>
  <c r="G1377" i="5" s="1"/>
  <c r="I1377" i="5" s="1"/>
  <c r="J1377" i="5" s="1"/>
  <c r="H1271" i="5"/>
  <c r="G1376" i="5" s="1"/>
  <c r="H1270" i="5"/>
  <c r="G1375" i="5" s="1"/>
  <c r="I1375" i="5" s="1"/>
  <c r="J1375" i="5" s="1"/>
  <c r="H1269" i="5"/>
  <c r="G1374" i="5" s="1"/>
  <c r="H1268" i="5"/>
  <c r="G1373" i="5" s="1"/>
  <c r="I1373" i="5" s="1"/>
  <c r="J1373" i="5" s="1"/>
  <c r="H1267" i="5"/>
  <c r="G1372" i="5" s="1"/>
  <c r="H1266" i="5"/>
  <c r="G1371" i="5" s="1"/>
  <c r="I1371" i="5" s="1"/>
  <c r="J1371" i="5" s="1"/>
  <c r="H1265" i="5"/>
  <c r="G1370" i="5" s="1"/>
  <c r="I1216" i="5"/>
  <c r="J1216" i="5" s="1"/>
  <c r="H1216" i="5"/>
  <c r="I1215" i="5"/>
  <c r="J1215" i="5" s="1"/>
  <c r="H1215" i="5"/>
  <c r="I1214" i="5"/>
  <c r="J1214" i="5" s="1"/>
  <c r="H1214" i="5"/>
  <c r="I1211" i="5"/>
  <c r="J1211" i="5" s="1"/>
  <c r="H1211" i="5"/>
  <c r="G1315" i="5" s="1"/>
  <c r="H1210" i="5"/>
  <c r="G1314" i="5" s="1"/>
  <c r="I1209" i="5"/>
  <c r="J1209" i="5" s="1"/>
  <c r="H1209" i="5"/>
  <c r="G1313" i="5" s="1"/>
  <c r="H1208" i="5"/>
  <c r="G1312" i="5" s="1"/>
  <c r="I1207" i="5"/>
  <c r="J1207" i="5" s="1"/>
  <c r="H1207" i="5"/>
  <c r="G1311" i="5" s="1"/>
  <c r="H1201" i="5"/>
  <c r="G1305" i="5" s="1"/>
  <c r="I1200" i="5"/>
  <c r="J1200" i="5" s="1"/>
  <c r="H1200" i="5"/>
  <c r="G1304" i="5" s="1"/>
  <c r="I1304" i="5" s="1"/>
  <c r="J1304" i="5" s="1"/>
  <c r="H1199" i="5"/>
  <c r="G1303" i="5" s="1"/>
  <c r="I1198" i="5"/>
  <c r="J1198" i="5" s="1"/>
  <c r="H1198" i="5"/>
  <c r="G1302" i="5" s="1"/>
  <c r="I1302" i="5" s="1"/>
  <c r="J1302" i="5" s="1"/>
  <c r="H1197" i="5"/>
  <c r="G1301" i="5" s="1"/>
  <c r="I1196" i="5"/>
  <c r="J1196" i="5" s="1"/>
  <c r="H1196" i="5"/>
  <c r="G1300" i="5" s="1"/>
  <c r="I1300" i="5" s="1"/>
  <c r="J1300" i="5" s="1"/>
  <c r="H1195" i="5"/>
  <c r="G1298" i="5" s="1"/>
  <c r="I1298" i="5" s="1"/>
  <c r="J1298" i="5" s="1"/>
  <c r="I1192" i="5"/>
  <c r="J1192" i="5" s="1"/>
  <c r="H1192" i="5"/>
  <c r="G1295" i="5" s="1"/>
  <c r="I1191" i="5"/>
  <c r="J1191" i="5" s="1"/>
  <c r="H1191" i="5"/>
  <c r="G1294" i="5" s="1"/>
  <c r="I1190" i="5"/>
  <c r="J1190" i="5" s="1"/>
  <c r="H1190" i="5"/>
  <c r="G1293" i="5" s="1"/>
  <c r="I1189" i="5"/>
  <c r="J1189" i="5" s="1"/>
  <c r="H1189" i="5"/>
  <c r="G1292" i="5" s="1"/>
  <c r="I1188" i="5"/>
  <c r="J1188" i="5" s="1"/>
  <c r="H1188" i="5"/>
  <c r="G1291" i="5" s="1"/>
  <c r="I1187" i="5"/>
  <c r="J1187" i="5" s="1"/>
  <c r="H1187" i="5"/>
  <c r="G1290" i="5" s="1"/>
  <c r="I1186" i="5"/>
  <c r="J1186" i="5" s="1"/>
  <c r="H1186" i="5"/>
  <c r="G1289" i="5" s="1"/>
  <c r="I1289" i="5" s="1"/>
  <c r="J1289" i="5" s="1"/>
  <c r="I1185" i="5"/>
  <c r="J1185" i="5" s="1"/>
  <c r="H1185" i="5"/>
  <c r="G1288" i="5" s="1"/>
  <c r="I1184" i="5"/>
  <c r="J1184" i="5" s="1"/>
  <c r="H1184" i="5"/>
  <c r="G1287" i="5" s="1"/>
  <c r="I1183" i="5"/>
  <c r="J1183" i="5" s="1"/>
  <c r="H1183" i="5"/>
  <c r="G1286" i="5" s="1"/>
  <c r="I1182" i="5"/>
  <c r="J1182" i="5" s="1"/>
  <c r="H1182" i="5"/>
  <c r="G1285" i="5" s="1"/>
  <c r="I1181" i="5"/>
  <c r="J1181" i="5" s="1"/>
  <c r="H1181" i="5"/>
  <c r="G1284" i="5" s="1"/>
  <c r="H1178" i="5"/>
  <c r="G1281" i="5" s="1"/>
  <c r="H1177" i="5"/>
  <c r="G1280" i="5" s="1"/>
  <c r="H1176" i="5"/>
  <c r="G1279" i="5" s="1"/>
  <c r="H1175" i="5"/>
  <c r="G1278" i="5" s="1"/>
  <c r="H1174" i="5"/>
  <c r="G1277" i="5" s="1"/>
  <c r="H1173" i="5"/>
  <c r="G1276" i="5" s="1"/>
  <c r="H1172" i="5"/>
  <c r="G1275" i="5" s="1"/>
  <c r="H1171" i="5"/>
  <c r="G1274" i="5" s="1"/>
  <c r="H1170" i="5"/>
  <c r="G1273" i="5" s="1"/>
  <c r="I1273" i="5" s="1"/>
  <c r="J1273" i="5" s="1"/>
  <c r="H1169" i="5"/>
  <c r="G1272" i="5" s="1"/>
  <c r="H1168" i="5"/>
  <c r="G1271" i="5" s="1"/>
  <c r="I1271" i="5" s="1"/>
  <c r="J1271" i="5" s="1"/>
  <c r="H1167" i="5"/>
  <c r="G1270" i="5" s="1"/>
  <c r="H1166" i="5"/>
  <c r="G1269" i="5" s="1"/>
  <c r="I1269" i="5" s="1"/>
  <c r="J1269" i="5" s="1"/>
  <c r="H1165" i="5"/>
  <c r="G1268" i="5" s="1"/>
  <c r="I1268" i="5" s="1"/>
  <c r="J1268" i="5" s="1"/>
  <c r="H1164" i="5"/>
  <c r="H1163" i="5"/>
  <c r="G1266" i="5" s="1"/>
  <c r="I1266" i="5" s="1"/>
  <c r="J1266" i="5" s="1"/>
  <c r="H1162" i="5"/>
  <c r="H1114" i="5"/>
  <c r="H1113" i="5"/>
  <c r="H1112" i="5"/>
  <c r="H1109" i="5"/>
  <c r="H1108" i="5"/>
  <c r="H1107" i="5"/>
  <c r="H1106" i="5"/>
  <c r="H1105" i="5"/>
  <c r="H1100" i="5"/>
  <c r="A1100" i="5"/>
  <c r="H1099" i="5"/>
  <c r="A1099" i="5"/>
  <c r="H1098" i="5"/>
  <c r="A1098" i="5"/>
  <c r="H1097" i="5"/>
  <c r="H1096" i="5"/>
  <c r="H1095" i="5"/>
  <c r="H1094" i="5"/>
  <c r="H1093" i="5"/>
  <c r="A1093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5" i="5"/>
  <c r="G1178" i="5" s="1"/>
  <c r="I1178" i="5" s="1"/>
  <c r="J1178" i="5" s="1"/>
  <c r="A1075" i="5"/>
  <c r="A1178" i="5" s="1"/>
  <c r="A1281" i="5" s="1"/>
  <c r="A1386" i="5" s="1"/>
  <c r="A1491" i="5" s="1"/>
  <c r="A1595" i="5" s="1"/>
  <c r="A1698" i="5" s="1"/>
  <c r="A1802" i="5" s="1"/>
  <c r="H1074" i="5"/>
  <c r="G1177" i="5" s="1"/>
  <c r="H1073" i="5"/>
  <c r="G1176" i="5" s="1"/>
  <c r="I1176" i="5" s="1"/>
  <c r="J1176" i="5" s="1"/>
  <c r="H1072" i="5"/>
  <c r="G1175" i="5" s="1"/>
  <c r="H1071" i="5"/>
  <c r="G1174" i="5" s="1"/>
  <c r="I1174" i="5" s="1"/>
  <c r="J1174" i="5" s="1"/>
  <c r="H1070" i="5"/>
  <c r="G1173" i="5" s="1"/>
  <c r="H1069" i="5"/>
  <c r="G1172" i="5" s="1"/>
  <c r="I1172" i="5" s="1"/>
  <c r="J1172" i="5" s="1"/>
  <c r="H1068" i="5"/>
  <c r="G1171" i="5" s="1"/>
  <c r="H1067" i="5"/>
  <c r="G1170" i="5" s="1"/>
  <c r="I1170" i="5" s="1"/>
  <c r="J1170" i="5" s="1"/>
  <c r="H1066" i="5"/>
  <c r="G1169" i="5" s="1"/>
  <c r="H1065" i="5"/>
  <c r="G1168" i="5" s="1"/>
  <c r="H1064" i="5"/>
  <c r="G1167" i="5" s="1"/>
  <c r="I1167" i="5" s="1"/>
  <c r="J1167" i="5" s="1"/>
  <c r="H1063" i="5"/>
  <c r="G1166" i="5" s="1"/>
  <c r="H1062" i="5"/>
  <c r="G1165" i="5" s="1"/>
  <c r="I1165" i="5" s="1"/>
  <c r="J1165" i="5" s="1"/>
  <c r="H1061" i="5"/>
  <c r="G1164" i="5" s="1"/>
  <c r="H1060" i="5"/>
  <c r="G1163" i="5" s="1"/>
  <c r="I1163" i="5" s="1"/>
  <c r="J1163" i="5" s="1"/>
  <c r="H1059" i="5"/>
  <c r="G1162" i="5" s="1"/>
  <c r="H1011" i="5"/>
  <c r="G1114" i="5" s="1"/>
  <c r="H1010" i="5"/>
  <c r="G1113" i="5" s="1"/>
  <c r="H1009" i="5"/>
  <c r="G1112" i="5" s="1"/>
  <c r="H1006" i="5"/>
  <c r="G1109" i="5" s="1"/>
  <c r="H1005" i="5"/>
  <c r="G1108" i="5" s="1"/>
  <c r="H1004" i="5"/>
  <c r="G1107" i="5" s="1"/>
  <c r="H1003" i="5"/>
  <c r="G1106" i="5" s="1"/>
  <c r="H1002" i="5"/>
  <c r="G1105" i="5" s="1"/>
  <c r="H997" i="5"/>
  <c r="G1100" i="5" s="1"/>
  <c r="H996" i="5"/>
  <c r="G1099" i="5" s="1"/>
  <c r="I1099" i="5" s="1"/>
  <c r="J1099" i="5" s="1"/>
  <c r="H995" i="5"/>
  <c r="H994" i="5"/>
  <c r="G1098" i="5" s="1"/>
  <c r="H993" i="5"/>
  <c r="G1097" i="5" s="1"/>
  <c r="I1097" i="5" s="1"/>
  <c r="J1097" i="5" s="1"/>
  <c r="A993" i="5"/>
  <c r="A1097" i="5" s="1"/>
  <c r="H992" i="5"/>
  <c r="G1096" i="5" s="1"/>
  <c r="H991" i="5"/>
  <c r="G1095" i="5" s="1"/>
  <c r="I1095" i="5" s="1"/>
  <c r="J1095" i="5" s="1"/>
  <c r="H990" i="5"/>
  <c r="G1094" i="5" s="1"/>
  <c r="H989" i="5"/>
  <c r="G1093" i="5" s="1"/>
  <c r="I1093" i="5" s="1"/>
  <c r="J1093" i="5" s="1"/>
  <c r="H986" i="5"/>
  <c r="G1090" i="5" s="1"/>
  <c r="I1090" i="5" s="1"/>
  <c r="J1090" i="5" s="1"/>
  <c r="H985" i="5"/>
  <c r="G1089" i="5" s="1"/>
  <c r="H984" i="5"/>
  <c r="G1088" i="5" s="1"/>
  <c r="I1088" i="5" s="1"/>
  <c r="J1088" i="5" s="1"/>
  <c r="H983" i="5"/>
  <c r="G1087" i="5" s="1"/>
  <c r="H982" i="5"/>
  <c r="G1086" i="5" s="1"/>
  <c r="I1086" i="5" s="1"/>
  <c r="J1086" i="5" s="1"/>
  <c r="H981" i="5"/>
  <c r="G1085" i="5" s="1"/>
  <c r="H980" i="5"/>
  <c r="G1084" i="5" s="1"/>
  <c r="I1084" i="5" s="1"/>
  <c r="J1084" i="5" s="1"/>
  <c r="H979" i="5"/>
  <c r="G1083" i="5" s="1"/>
  <c r="H978" i="5"/>
  <c r="G1082" i="5" s="1"/>
  <c r="I1082" i="5" s="1"/>
  <c r="J1082" i="5" s="1"/>
  <c r="H977" i="5"/>
  <c r="G1081" i="5" s="1"/>
  <c r="H976" i="5"/>
  <c r="G1080" i="5" s="1"/>
  <c r="I1080" i="5" s="1"/>
  <c r="J1080" i="5" s="1"/>
  <c r="H975" i="5"/>
  <c r="G1079" i="5" s="1"/>
  <c r="H974" i="5"/>
  <c r="G1078" i="5" s="1"/>
  <c r="I1078" i="5" s="1"/>
  <c r="J1078" i="5" s="1"/>
  <c r="H971" i="5"/>
  <c r="G1075" i="5" s="1"/>
  <c r="H970" i="5"/>
  <c r="H969" i="5"/>
  <c r="G1073" i="5" s="1"/>
  <c r="H968" i="5"/>
  <c r="H967" i="5"/>
  <c r="G1071" i="5" s="1"/>
  <c r="H966" i="5"/>
  <c r="H965" i="5"/>
  <c r="G1069" i="5" s="1"/>
  <c r="H964" i="5"/>
  <c r="H963" i="5"/>
  <c r="G1067" i="5" s="1"/>
  <c r="A963" i="5"/>
  <c r="A1067" i="5" s="1"/>
  <c r="A1170" i="5" s="1"/>
  <c r="A1273" i="5" s="1"/>
  <c r="A1378" i="5" s="1"/>
  <c r="A1483" i="5" s="1"/>
  <c r="A1587" i="5" s="1"/>
  <c r="A1690" i="5" s="1"/>
  <c r="A1794" i="5" s="1"/>
  <c r="H962" i="5"/>
  <c r="G1066" i="5" s="1"/>
  <c r="I1066" i="5" s="1"/>
  <c r="J1066" i="5" s="1"/>
  <c r="H961" i="5"/>
  <c r="G1065" i="5" s="1"/>
  <c r="A961" i="5"/>
  <c r="A1065" i="5" s="1"/>
  <c r="A1168" i="5" s="1"/>
  <c r="A1271" i="5" s="1"/>
  <c r="A1376" i="5" s="1"/>
  <c r="A1481" i="5" s="1"/>
  <c r="A1585" i="5" s="1"/>
  <c r="A1688" i="5" s="1"/>
  <c r="A1792" i="5" s="1"/>
  <c r="H960" i="5"/>
  <c r="G1064" i="5" s="1"/>
  <c r="I1064" i="5" s="1"/>
  <c r="J1064" i="5" s="1"/>
  <c r="H959" i="5"/>
  <c r="G1063" i="5" s="1"/>
  <c r="H958" i="5"/>
  <c r="G1062" i="5" s="1"/>
  <c r="I1062" i="5" s="1"/>
  <c r="J1062" i="5" s="1"/>
  <c r="H957" i="5"/>
  <c r="G1061" i="5" s="1"/>
  <c r="H956" i="5"/>
  <c r="G1060" i="5" s="1"/>
  <c r="I1060" i="5" s="1"/>
  <c r="J1060" i="5" s="1"/>
  <c r="F955" i="5"/>
  <c r="E955" i="5"/>
  <c r="D955" i="5"/>
  <c r="C955" i="5"/>
  <c r="H955" i="5" s="1"/>
  <c r="I907" i="5"/>
  <c r="J907" i="5" s="1"/>
  <c r="H907" i="5"/>
  <c r="G1011" i="5" s="1"/>
  <c r="I1011" i="5" s="1"/>
  <c r="J1011" i="5" s="1"/>
  <c r="I906" i="5"/>
  <c r="J906" i="5" s="1"/>
  <c r="H906" i="5"/>
  <c r="G1010" i="5" s="1"/>
  <c r="I905" i="5"/>
  <c r="J905" i="5" s="1"/>
  <c r="H905" i="5"/>
  <c r="G1009" i="5" s="1"/>
  <c r="I1009" i="5" s="1"/>
  <c r="J1009" i="5" s="1"/>
  <c r="I902" i="5"/>
  <c r="J902" i="5" s="1"/>
  <c r="H902" i="5"/>
  <c r="G1006" i="5" s="1"/>
  <c r="I901" i="5"/>
  <c r="J901" i="5" s="1"/>
  <c r="H901" i="5"/>
  <c r="G1005" i="5" s="1"/>
  <c r="I1005" i="5" s="1"/>
  <c r="J1005" i="5" s="1"/>
  <c r="I900" i="5"/>
  <c r="J900" i="5" s="1"/>
  <c r="H900" i="5"/>
  <c r="G1004" i="5" s="1"/>
  <c r="I899" i="5"/>
  <c r="J899" i="5" s="1"/>
  <c r="H899" i="5"/>
  <c r="G1003" i="5" s="1"/>
  <c r="I1003" i="5" s="1"/>
  <c r="J1003" i="5" s="1"/>
  <c r="I898" i="5"/>
  <c r="J898" i="5" s="1"/>
  <c r="H898" i="5"/>
  <c r="G1002" i="5" s="1"/>
  <c r="H891" i="5"/>
  <c r="G993" i="5" s="1"/>
  <c r="H890" i="5"/>
  <c r="G992" i="5" s="1"/>
  <c r="I992" i="5" s="1"/>
  <c r="J992" i="5" s="1"/>
  <c r="A890" i="5"/>
  <c r="A992" i="5" s="1"/>
  <c r="A1096" i="5" s="1"/>
  <c r="H889" i="5"/>
  <c r="G991" i="5" s="1"/>
  <c r="H888" i="5"/>
  <c r="G990" i="5" s="1"/>
  <c r="I990" i="5" s="1"/>
  <c r="J990" i="5" s="1"/>
  <c r="H887" i="5"/>
  <c r="G989" i="5" s="1"/>
  <c r="H884" i="5"/>
  <c r="I883" i="5"/>
  <c r="J883" i="5" s="1"/>
  <c r="H883" i="5"/>
  <c r="I882" i="5"/>
  <c r="J882" i="5" s="1"/>
  <c r="H882" i="5"/>
  <c r="G986" i="5" s="1"/>
  <c r="I986" i="5" s="1"/>
  <c r="J986" i="5" s="1"/>
  <c r="I881" i="5"/>
  <c r="J881" i="5" s="1"/>
  <c r="H881" i="5"/>
  <c r="G985" i="5" s="1"/>
  <c r="I880" i="5"/>
  <c r="J880" i="5" s="1"/>
  <c r="H880" i="5"/>
  <c r="G984" i="5" s="1"/>
  <c r="I984" i="5" s="1"/>
  <c r="J984" i="5" s="1"/>
  <c r="I879" i="5"/>
  <c r="J879" i="5" s="1"/>
  <c r="H879" i="5"/>
  <c r="G983" i="5" s="1"/>
  <c r="A879" i="5"/>
  <c r="A983" i="5" s="1"/>
  <c r="A1087" i="5" s="1"/>
  <c r="A1189" i="5" s="1"/>
  <c r="A1292" i="5" s="1"/>
  <c r="A1397" i="5" s="1"/>
  <c r="A1502" i="5" s="1"/>
  <c r="A1606" i="5" s="1"/>
  <c r="A1709" i="5" s="1"/>
  <c r="A1813" i="5" s="1"/>
  <c r="I878" i="5"/>
  <c r="J878" i="5" s="1"/>
  <c r="H878" i="5"/>
  <c r="G982" i="5" s="1"/>
  <c r="I982" i="5" s="1"/>
  <c r="J982" i="5" s="1"/>
  <c r="I877" i="5"/>
  <c r="J877" i="5" s="1"/>
  <c r="H877" i="5"/>
  <c r="G981" i="5" s="1"/>
  <c r="I876" i="5"/>
  <c r="J876" i="5" s="1"/>
  <c r="H876" i="5"/>
  <c r="G980" i="5" s="1"/>
  <c r="I980" i="5" s="1"/>
  <c r="J980" i="5" s="1"/>
  <c r="I875" i="5"/>
  <c r="J875" i="5" s="1"/>
  <c r="H875" i="5"/>
  <c r="G979" i="5" s="1"/>
  <c r="I874" i="5"/>
  <c r="J874" i="5" s="1"/>
  <c r="H874" i="5"/>
  <c r="G978" i="5" s="1"/>
  <c r="I978" i="5" s="1"/>
  <c r="J978" i="5" s="1"/>
  <c r="I873" i="5"/>
  <c r="J873" i="5" s="1"/>
  <c r="H873" i="5"/>
  <c r="G977" i="5" s="1"/>
  <c r="I872" i="5"/>
  <c r="J872" i="5" s="1"/>
  <c r="H872" i="5"/>
  <c r="G976" i="5" s="1"/>
  <c r="I976" i="5" s="1"/>
  <c r="J976" i="5" s="1"/>
  <c r="I871" i="5"/>
  <c r="J871" i="5" s="1"/>
  <c r="H871" i="5"/>
  <c r="G975" i="5" s="1"/>
  <c r="I870" i="5"/>
  <c r="J870" i="5" s="1"/>
  <c r="H870" i="5"/>
  <c r="G974" i="5" s="1"/>
  <c r="I974" i="5" s="1"/>
  <c r="J974" i="5" s="1"/>
  <c r="I867" i="5"/>
  <c r="J867" i="5" s="1"/>
  <c r="H867" i="5"/>
  <c r="G971" i="5" s="1"/>
  <c r="H866" i="5"/>
  <c r="G970" i="5" s="1"/>
  <c r="H865" i="5"/>
  <c r="G969" i="5" s="1"/>
  <c r="I969" i="5" s="1"/>
  <c r="J969" i="5" s="1"/>
  <c r="H864" i="5"/>
  <c r="G968" i="5" s="1"/>
  <c r="H863" i="5"/>
  <c r="G967" i="5" s="1"/>
  <c r="H862" i="5"/>
  <c r="G966" i="5" s="1"/>
  <c r="H861" i="5"/>
  <c r="G965" i="5" s="1"/>
  <c r="H860" i="5"/>
  <c r="G964" i="5" s="1"/>
  <c r="H859" i="5"/>
  <c r="G963" i="5" s="1"/>
  <c r="I858" i="5"/>
  <c r="J858" i="5" s="1"/>
  <c r="H858" i="5"/>
  <c r="G962" i="5" s="1"/>
  <c r="I962" i="5" s="1"/>
  <c r="J962" i="5" s="1"/>
  <c r="I857" i="5"/>
  <c r="J857" i="5" s="1"/>
  <c r="H857" i="5"/>
  <c r="G961" i="5" s="1"/>
  <c r="H856" i="5"/>
  <c r="G960" i="5" s="1"/>
  <c r="I960" i="5" s="1"/>
  <c r="J960" i="5" s="1"/>
  <c r="H855" i="5"/>
  <c r="G959" i="5" s="1"/>
  <c r="H854" i="5"/>
  <c r="G958" i="5" s="1"/>
  <c r="I958" i="5" s="1"/>
  <c r="J958" i="5" s="1"/>
  <c r="H853" i="5"/>
  <c r="G957" i="5" s="1"/>
  <c r="H852" i="5"/>
  <c r="G956" i="5" s="1"/>
  <c r="I956" i="5" s="1"/>
  <c r="J956" i="5" s="1"/>
  <c r="H851" i="5"/>
  <c r="G955" i="5" s="1"/>
  <c r="H806" i="5"/>
  <c r="I806" i="5" s="1"/>
  <c r="J806" i="5" s="1"/>
  <c r="H805" i="5"/>
  <c r="I805" i="5" s="1"/>
  <c r="J805" i="5" s="1"/>
  <c r="H804" i="5"/>
  <c r="I804" i="5" s="1"/>
  <c r="J804" i="5" s="1"/>
  <c r="H801" i="5"/>
  <c r="I801" i="5" s="1"/>
  <c r="J801" i="5" s="1"/>
  <c r="H800" i="5"/>
  <c r="I800" i="5" s="1"/>
  <c r="J800" i="5" s="1"/>
  <c r="H799" i="5"/>
  <c r="I799" i="5" s="1"/>
  <c r="J799" i="5" s="1"/>
  <c r="H798" i="5"/>
  <c r="I798" i="5" s="1"/>
  <c r="J798" i="5" s="1"/>
  <c r="H797" i="5"/>
  <c r="I797" i="5" s="1"/>
  <c r="J797" i="5" s="1"/>
  <c r="H788" i="5"/>
  <c r="I788" i="5" s="1"/>
  <c r="J788" i="5" s="1"/>
  <c r="H787" i="5"/>
  <c r="I786" i="5"/>
  <c r="J786" i="5" s="1"/>
  <c r="H786" i="5"/>
  <c r="I785" i="5"/>
  <c r="J785" i="5" s="1"/>
  <c r="H785" i="5"/>
  <c r="I784" i="5"/>
  <c r="J784" i="5" s="1"/>
  <c r="H784" i="5"/>
  <c r="I781" i="5"/>
  <c r="J781" i="5" s="1"/>
  <c r="H781" i="5"/>
  <c r="I780" i="5"/>
  <c r="J780" i="5" s="1"/>
  <c r="H780" i="5"/>
  <c r="I779" i="5"/>
  <c r="J779" i="5" s="1"/>
  <c r="H779" i="5"/>
  <c r="I778" i="5"/>
  <c r="J778" i="5" s="1"/>
  <c r="H778" i="5"/>
  <c r="H777" i="5"/>
  <c r="H776" i="5"/>
  <c r="I776" i="5" s="1"/>
  <c r="J776" i="5" s="1"/>
  <c r="H775" i="5"/>
  <c r="I775" i="5" s="1"/>
  <c r="J775" i="5" s="1"/>
  <c r="H774" i="5"/>
  <c r="I774" i="5" s="1"/>
  <c r="J774" i="5" s="1"/>
  <c r="H773" i="5"/>
  <c r="I773" i="5" s="1"/>
  <c r="J773" i="5" s="1"/>
  <c r="H772" i="5"/>
  <c r="I772" i="5" s="1"/>
  <c r="J772" i="5" s="1"/>
  <c r="H771" i="5"/>
  <c r="I771" i="5" s="1"/>
  <c r="J771" i="5" s="1"/>
  <c r="I770" i="5"/>
  <c r="J770" i="5" s="1"/>
  <c r="H770" i="5"/>
  <c r="I769" i="5"/>
  <c r="J769" i="5" s="1"/>
  <c r="H769" i="5"/>
  <c r="I768" i="5"/>
  <c r="J768" i="5" s="1"/>
  <c r="H768" i="5"/>
  <c r="I765" i="5"/>
  <c r="J765" i="5" s="1"/>
  <c r="H765" i="5"/>
  <c r="I764" i="5"/>
  <c r="J764" i="5" s="1"/>
  <c r="H764" i="5"/>
  <c r="I763" i="5"/>
  <c r="J763" i="5" s="1"/>
  <c r="H763" i="5"/>
  <c r="I762" i="5"/>
  <c r="J762" i="5" s="1"/>
  <c r="H762" i="5"/>
  <c r="I761" i="5"/>
  <c r="J761" i="5" s="1"/>
  <c r="H761" i="5"/>
  <c r="I760" i="5"/>
  <c r="J760" i="5" s="1"/>
  <c r="H760" i="5"/>
  <c r="I759" i="5"/>
  <c r="J759" i="5" s="1"/>
  <c r="H759" i="5"/>
  <c r="I758" i="5"/>
  <c r="J758" i="5" s="1"/>
  <c r="H758" i="5"/>
  <c r="I757" i="5"/>
  <c r="J757" i="5" s="1"/>
  <c r="H757" i="5"/>
  <c r="I756" i="5"/>
  <c r="J756" i="5" s="1"/>
  <c r="H756" i="5"/>
  <c r="I755" i="5"/>
  <c r="J755" i="5" s="1"/>
  <c r="H755" i="5"/>
  <c r="I754" i="5"/>
  <c r="J754" i="5" s="1"/>
  <c r="H754" i="5"/>
  <c r="I753" i="5"/>
  <c r="J753" i="5" s="1"/>
  <c r="H753" i="5"/>
  <c r="I752" i="5"/>
  <c r="J752" i="5" s="1"/>
  <c r="H752" i="5"/>
  <c r="I751" i="5"/>
  <c r="J751" i="5" s="1"/>
  <c r="H751" i="5"/>
  <c r="I750" i="5"/>
  <c r="J750" i="5" s="1"/>
  <c r="H750" i="5"/>
  <c r="I749" i="5"/>
  <c r="J749" i="5" s="1"/>
  <c r="H749" i="5"/>
  <c r="I700" i="5"/>
  <c r="J700" i="5" s="1"/>
  <c r="H700" i="5"/>
  <c r="I699" i="5"/>
  <c r="J699" i="5" s="1"/>
  <c r="H699" i="5"/>
  <c r="I698" i="5"/>
  <c r="J698" i="5" s="1"/>
  <c r="H698" i="5"/>
  <c r="I695" i="5"/>
  <c r="J695" i="5" s="1"/>
  <c r="H695" i="5"/>
  <c r="I694" i="5"/>
  <c r="J694" i="5" s="1"/>
  <c r="H694" i="5"/>
  <c r="I693" i="5"/>
  <c r="J693" i="5" s="1"/>
  <c r="H693" i="5"/>
  <c r="I692" i="5"/>
  <c r="J692" i="5" s="1"/>
  <c r="H692" i="5"/>
  <c r="I691" i="5"/>
  <c r="J691" i="5" s="1"/>
  <c r="H691" i="5"/>
  <c r="I682" i="5"/>
  <c r="J682" i="5" s="1"/>
  <c r="H682" i="5"/>
  <c r="I681" i="5"/>
  <c r="J681" i="5" s="1"/>
  <c r="H681" i="5"/>
  <c r="I680" i="5"/>
  <c r="J680" i="5" s="1"/>
  <c r="H680" i="5"/>
  <c r="I679" i="5"/>
  <c r="J679" i="5" s="1"/>
  <c r="H679" i="5"/>
  <c r="I676" i="5"/>
  <c r="J676" i="5" s="1"/>
  <c r="H676" i="5"/>
  <c r="I675" i="5"/>
  <c r="J675" i="5" s="1"/>
  <c r="H675" i="5"/>
  <c r="I674" i="5"/>
  <c r="J674" i="5" s="1"/>
  <c r="H674" i="5"/>
  <c r="I673" i="5"/>
  <c r="J673" i="5" s="1"/>
  <c r="H673" i="5"/>
  <c r="I672" i="5"/>
  <c r="J672" i="5" s="1"/>
  <c r="H672" i="5"/>
  <c r="I671" i="5"/>
  <c r="J671" i="5" s="1"/>
  <c r="H671" i="5"/>
  <c r="I670" i="5"/>
  <c r="J670" i="5" s="1"/>
  <c r="H670" i="5"/>
  <c r="I669" i="5"/>
  <c r="J669" i="5" s="1"/>
  <c r="H669" i="5"/>
  <c r="I668" i="5"/>
  <c r="J668" i="5" s="1"/>
  <c r="H668" i="5"/>
  <c r="I667" i="5"/>
  <c r="J667" i="5" s="1"/>
  <c r="H667" i="5"/>
  <c r="I666" i="5"/>
  <c r="J666" i="5" s="1"/>
  <c r="H666" i="5"/>
  <c r="I665" i="5"/>
  <c r="J665" i="5" s="1"/>
  <c r="H665" i="5"/>
  <c r="I664" i="5"/>
  <c r="J664" i="5" s="1"/>
  <c r="H664" i="5"/>
  <c r="I661" i="5"/>
  <c r="J661" i="5" s="1"/>
  <c r="H661" i="5"/>
  <c r="I660" i="5"/>
  <c r="J660" i="5" s="1"/>
  <c r="H660" i="5"/>
  <c r="I659" i="5"/>
  <c r="J659" i="5" s="1"/>
  <c r="H659" i="5"/>
  <c r="I658" i="5"/>
  <c r="J658" i="5" s="1"/>
  <c r="H658" i="5"/>
  <c r="I657" i="5"/>
  <c r="J657" i="5" s="1"/>
  <c r="H657" i="5"/>
  <c r="I656" i="5"/>
  <c r="J656" i="5" s="1"/>
  <c r="H656" i="5"/>
  <c r="I655" i="5"/>
  <c r="J655" i="5" s="1"/>
  <c r="H655" i="5"/>
  <c r="I654" i="5"/>
  <c r="J654" i="5" s="1"/>
  <c r="H654" i="5"/>
  <c r="I653" i="5"/>
  <c r="J653" i="5" s="1"/>
  <c r="H653" i="5"/>
  <c r="I652" i="5"/>
  <c r="J652" i="5" s="1"/>
  <c r="H652" i="5"/>
  <c r="I651" i="5"/>
  <c r="J651" i="5" s="1"/>
  <c r="H651" i="5"/>
  <c r="I650" i="5"/>
  <c r="J650" i="5" s="1"/>
  <c r="H650" i="5"/>
  <c r="I649" i="5"/>
  <c r="J649" i="5" s="1"/>
  <c r="H649" i="5"/>
  <c r="I648" i="5"/>
  <c r="J648" i="5" s="1"/>
  <c r="H648" i="5"/>
  <c r="I647" i="5"/>
  <c r="J647" i="5" s="1"/>
  <c r="H647" i="5"/>
  <c r="I646" i="5"/>
  <c r="J646" i="5" s="1"/>
  <c r="H646" i="5"/>
  <c r="F645" i="5"/>
  <c r="E645" i="5"/>
  <c r="D645" i="5"/>
  <c r="C645" i="5"/>
  <c r="H645" i="5" s="1"/>
  <c r="I645" i="5" s="1"/>
  <c r="J645" i="5" s="1"/>
  <c r="H596" i="5"/>
  <c r="H595" i="5"/>
  <c r="H594" i="5"/>
  <c r="H591" i="5"/>
  <c r="H590" i="5"/>
  <c r="H589" i="5"/>
  <c r="H588" i="5"/>
  <c r="H587" i="5"/>
  <c r="H580" i="5"/>
  <c r="A580" i="5"/>
  <c r="A682" i="5" s="1"/>
  <c r="A788" i="5" s="1"/>
  <c r="H579" i="5"/>
  <c r="H578" i="5"/>
  <c r="H577" i="5"/>
  <c r="I577" i="5" s="1"/>
  <c r="J577" i="5" s="1"/>
  <c r="H576" i="5"/>
  <c r="H573" i="5"/>
  <c r="I573" i="5" s="1"/>
  <c r="J573" i="5" s="1"/>
  <c r="H572" i="5"/>
  <c r="A572" i="5"/>
  <c r="A675" i="5" s="1"/>
  <c r="A780" i="5" s="1"/>
  <c r="A882" i="5" s="1"/>
  <c r="A986" i="5" s="1"/>
  <c r="A1090" i="5" s="1"/>
  <c r="A1192" i="5" s="1"/>
  <c r="A1295" i="5" s="1"/>
  <c r="A1400" i="5" s="1"/>
  <c r="A1505" i="5" s="1"/>
  <c r="A1609" i="5" s="1"/>
  <c r="A1712" i="5" s="1"/>
  <c r="A1816" i="5" s="1"/>
  <c r="H571" i="5"/>
  <c r="H570" i="5"/>
  <c r="H569" i="5"/>
  <c r="H568" i="5"/>
  <c r="H567" i="5"/>
  <c r="H566" i="5"/>
  <c r="H565" i="5"/>
  <c r="H564" i="5"/>
  <c r="H563" i="5"/>
  <c r="H562" i="5"/>
  <c r="H561" i="5"/>
  <c r="H560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C541" i="5"/>
  <c r="H541" i="5" s="1"/>
  <c r="H492" i="5"/>
  <c r="G596" i="5" s="1"/>
  <c r="I596" i="5" s="1"/>
  <c r="J596" i="5" s="1"/>
  <c r="H491" i="5"/>
  <c r="G595" i="5" s="1"/>
  <c r="H490" i="5"/>
  <c r="G594" i="5" s="1"/>
  <c r="I594" i="5" s="1"/>
  <c r="J594" i="5" s="1"/>
  <c r="H487" i="5"/>
  <c r="G591" i="5" s="1"/>
  <c r="H486" i="5"/>
  <c r="G590" i="5" s="1"/>
  <c r="I590" i="5" s="1"/>
  <c r="J590" i="5" s="1"/>
  <c r="H485" i="5"/>
  <c r="G589" i="5" s="1"/>
  <c r="H484" i="5"/>
  <c r="G588" i="5" s="1"/>
  <c r="I588" i="5" s="1"/>
  <c r="J588" i="5" s="1"/>
  <c r="H483" i="5"/>
  <c r="G587" i="5" s="1"/>
  <c r="H477" i="5"/>
  <c r="G580" i="5" s="1"/>
  <c r="I580" i="5" s="1"/>
  <c r="J580" i="5" s="1"/>
  <c r="I476" i="5"/>
  <c r="J476" i="5" s="1"/>
  <c r="H476" i="5"/>
  <c r="G579" i="5" s="1"/>
  <c r="A476" i="5"/>
  <c r="A579" i="5" s="1"/>
  <c r="I475" i="5"/>
  <c r="J475" i="5" s="1"/>
  <c r="H475" i="5"/>
  <c r="G578" i="5" s="1"/>
  <c r="I578" i="5" s="1"/>
  <c r="J578" i="5" s="1"/>
  <c r="I474" i="5"/>
  <c r="J474" i="5" s="1"/>
  <c r="H474" i="5"/>
  <c r="G577" i="5" s="1"/>
  <c r="I473" i="5"/>
  <c r="J473" i="5" s="1"/>
  <c r="H473" i="5"/>
  <c r="G576" i="5" s="1"/>
  <c r="I576" i="5" s="1"/>
  <c r="J576" i="5" s="1"/>
  <c r="I470" i="5"/>
  <c r="J470" i="5" s="1"/>
  <c r="H470" i="5"/>
  <c r="G573" i="5" s="1"/>
  <c r="A470" i="5"/>
  <c r="A573" i="5" s="1"/>
  <c r="A676" i="5" s="1"/>
  <c r="A781" i="5" s="1"/>
  <c r="A883" i="5" s="1"/>
  <c r="H469" i="5"/>
  <c r="G572" i="5" s="1"/>
  <c r="I572" i="5" s="1"/>
  <c r="J572" i="5" s="1"/>
  <c r="H468" i="5"/>
  <c r="G571" i="5" s="1"/>
  <c r="H467" i="5"/>
  <c r="G570" i="5" s="1"/>
  <c r="I570" i="5" s="1"/>
  <c r="J570" i="5" s="1"/>
  <c r="H466" i="5"/>
  <c r="G569" i="5" s="1"/>
  <c r="H465" i="5"/>
  <c r="G568" i="5" s="1"/>
  <c r="I568" i="5" s="1"/>
  <c r="J568" i="5" s="1"/>
  <c r="H464" i="5"/>
  <c r="G567" i="5" s="1"/>
  <c r="H463" i="5"/>
  <c r="G566" i="5" s="1"/>
  <c r="I566" i="5" s="1"/>
  <c r="J566" i="5" s="1"/>
  <c r="H462" i="5"/>
  <c r="G565" i="5" s="1"/>
  <c r="H461" i="5"/>
  <c r="G564" i="5" s="1"/>
  <c r="I564" i="5" s="1"/>
  <c r="J564" i="5" s="1"/>
  <c r="H460" i="5"/>
  <c r="G563" i="5" s="1"/>
  <c r="A460" i="5"/>
  <c r="A563" i="5" s="1"/>
  <c r="A667" i="5" s="1"/>
  <c r="A771" i="5" s="1"/>
  <c r="A873" i="5" s="1"/>
  <c r="A977" i="5" s="1"/>
  <c r="A1081" i="5" s="1"/>
  <c r="H459" i="5"/>
  <c r="G562" i="5" s="1"/>
  <c r="A459" i="5"/>
  <c r="A562" i="5" s="1"/>
  <c r="A666" i="5" s="1"/>
  <c r="A770" i="5" s="1"/>
  <c r="A872" i="5" s="1"/>
  <c r="A976" i="5" s="1"/>
  <c r="A1080" i="5" s="1"/>
  <c r="A1183" i="5" s="1"/>
  <c r="A1286" i="5" s="1"/>
  <c r="A1391" i="5" s="1"/>
  <c r="A1496" i="5" s="1"/>
  <c r="A1600" i="5" s="1"/>
  <c r="A1703" i="5" s="1"/>
  <c r="A1807" i="5" s="1"/>
  <c r="H458" i="5"/>
  <c r="G561" i="5" s="1"/>
  <c r="H457" i="5"/>
  <c r="G560" i="5" s="1"/>
  <c r="H454" i="5"/>
  <c r="G557" i="5" s="1"/>
  <c r="H453" i="5"/>
  <c r="G556" i="5" s="1"/>
  <c r="H452" i="5"/>
  <c r="G555" i="5" s="1"/>
  <c r="H451" i="5"/>
  <c r="G554" i="5" s="1"/>
  <c r="H450" i="5"/>
  <c r="G553" i="5" s="1"/>
  <c r="H449" i="5"/>
  <c r="G552" i="5" s="1"/>
  <c r="H448" i="5"/>
  <c r="G551" i="5" s="1"/>
  <c r="H447" i="5"/>
  <c r="G550" i="5" s="1"/>
  <c r="H446" i="5"/>
  <c r="G549" i="5" s="1"/>
  <c r="H445" i="5"/>
  <c r="G548" i="5" s="1"/>
  <c r="H444" i="5"/>
  <c r="G547" i="5" s="1"/>
  <c r="H443" i="5"/>
  <c r="G546" i="5" s="1"/>
  <c r="H442" i="5"/>
  <c r="G545" i="5" s="1"/>
  <c r="A442" i="5"/>
  <c r="A545" i="5" s="1"/>
  <c r="A649" i="5" s="1"/>
  <c r="A753" i="5" s="1"/>
  <c r="A855" i="5" s="1"/>
  <c r="A959" i="5" s="1"/>
  <c r="A1063" i="5" s="1"/>
  <c r="A1166" i="5" s="1"/>
  <c r="A1269" i="5" s="1"/>
  <c r="A1374" i="5" s="1"/>
  <c r="A1479" i="5" s="1"/>
  <c r="A1583" i="5" s="1"/>
  <c r="A1686" i="5" s="1"/>
  <c r="A1790" i="5" s="1"/>
  <c r="H441" i="5"/>
  <c r="G544" i="5" s="1"/>
  <c r="H440" i="5"/>
  <c r="G543" i="5" s="1"/>
  <c r="H439" i="5"/>
  <c r="G542" i="5" s="1"/>
  <c r="H438" i="5"/>
  <c r="G541" i="5" s="1"/>
  <c r="H406" i="5"/>
  <c r="H405" i="5"/>
  <c r="H404" i="5"/>
  <c r="H402" i="5"/>
  <c r="H401" i="5"/>
  <c r="H400" i="5"/>
  <c r="H399" i="5"/>
  <c r="H398" i="5"/>
  <c r="H390" i="5"/>
  <c r="I389" i="5"/>
  <c r="J389" i="5" s="1"/>
  <c r="H389" i="5"/>
  <c r="A389" i="5"/>
  <c r="H388" i="5"/>
  <c r="H387" i="5"/>
  <c r="H386" i="5"/>
  <c r="H385" i="5"/>
  <c r="H384" i="5"/>
  <c r="H383" i="5"/>
  <c r="H382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0" i="5"/>
  <c r="G406" i="5" s="1"/>
  <c r="A340" i="5"/>
  <c r="A406" i="5" s="1"/>
  <c r="A492" i="5" s="1"/>
  <c r="A596" i="5" s="1"/>
  <c r="A700" i="5" s="1"/>
  <c r="A806" i="5" s="1"/>
  <c r="A907" i="5" s="1"/>
  <c r="A1011" i="5" s="1"/>
  <c r="A1114" i="5" s="1"/>
  <c r="A1216" i="5" s="1"/>
  <c r="A1320" i="5" s="1"/>
  <c r="A1427" i="5" s="1"/>
  <c r="A1533" i="5" s="1"/>
  <c r="A1637" i="5" s="1"/>
  <c r="A1739" i="5" s="1"/>
  <c r="A1842" i="5" s="1"/>
  <c r="H339" i="5"/>
  <c r="G405" i="5" s="1"/>
  <c r="I405" i="5" s="1"/>
  <c r="J405" i="5" s="1"/>
  <c r="A339" i="5"/>
  <c r="A405" i="5" s="1"/>
  <c r="A491" i="5" s="1"/>
  <c r="A595" i="5" s="1"/>
  <c r="A699" i="5" s="1"/>
  <c r="A805" i="5" s="1"/>
  <c r="A906" i="5" s="1"/>
  <c r="A1010" i="5" s="1"/>
  <c r="A1113" i="5" s="1"/>
  <c r="A1215" i="5" s="1"/>
  <c r="A1319" i="5" s="1"/>
  <c r="A1426" i="5" s="1"/>
  <c r="A1532" i="5" s="1"/>
  <c r="A1636" i="5" s="1"/>
  <c r="A1738" i="5" s="1"/>
  <c r="A1841" i="5" s="1"/>
  <c r="H338" i="5"/>
  <c r="A338" i="5"/>
  <c r="A404" i="5" s="1"/>
  <c r="A490" i="5" s="1"/>
  <c r="A594" i="5" s="1"/>
  <c r="A698" i="5" s="1"/>
  <c r="A804" i="5" s="1"/>
  <c r="A905" i="5" s="1"/>
  <c r="A1009" i="5" s="1"/>
  <c r="A1112" i="5" s="1"/>
  <c r="A1214" i="5" s="1"/>
  <c r="A1318" i="5" s="1"/>
  <c r="A1425" i="5" s="1"/>
  <c r="A1531" i="5" s="1"/>
  <c r="A1635" i="5" s="1"/>
  <c r="A1737" i="5" s="1"/>
  <c r="A1840" i="5" s="1"/>
  <c r="H336" i="5"/>
  <c r="G402" i="5" s="1"/>
  <c r="I402" i="5" s="1"/>
  <c r="J402" i="5" s="1"/>
  <c r="H335" i="5"/>
  <c r="H334" i="5"/>
  <c r="G400" i="5" s="1"/>
  <c r="H333" i="5"/>
  <c r="F332" i="5"/>
  <c r="E332" i="5"/>
  <c r="D332" i="5"/>
  <c r="C332" i="5"/>
  <c r="H332" i="5" s="1"/>
  <c r="H323" i="5"/>
  <c r="G388" i="5" s="1"/>
  <c r="I388" i="5" s="1"/>
  <c r="J388" i="5" s="1"/>
  <c r="H322" i="5"/>
  <c r="G387" i="5" s="1"/>
  <c r="H321" i="5"/>
  <c r="G386" i="5" s="1"/>
  <c r="I386" i="5" s="1"/>
  <c r="J386" i="5" s="1"/>
  <c r="H320" i="5"/>
  <c r="G385" i="5" s="1"/>
  <c r="H319" i="5"/>
  <c r="G384" i="5" s="1"/>
  <c r="I384" i="5" s="1"/>
  <c r="J384" i="5" s="1"/>
  <c r="H318" i="5"/>
  <c r="G383" i="5" s="1"/>
  <c r="C317" i="5"/>
  <c r="H317" i="5" s="1"/>
  <c r="H315" i="5"/>
  <c r="G379" i="5" s="1"/>
  <c r="H314" i="5"/>
  <c r="G378" i="5" s="1"/>
  <c r="H313" i="5"/>
  <c r="G377" i="5" s="1"/>
  <c r="I377" i="5" s="1"/>
  <c r="J377" i="5" s="1"/>
  <c r="H312" i="5"/>
  <c r="G376" i="5" s="1"/>
  <c r="H311" i="5"/>
  <c r="G375" i="5" s="1"/>
  <c r="I375" i="5" s="1"/>
  <c r="J375" i="5" s="1"/>
  <c r="H310" i="5"/>
  <c r="G374" i="5" s="1"/>
  <c r="H309" i="5"/>
  <c r="G373" i="5" s="1"/>
  <c r="I373" i="5" s="1"/>
  <c r="J373" i="5" s="1"/>
  <c r="H308" i="5"/>
  <c r="G372" i="5" s="1"/>
  <c r="H307" i="5"/>
  <c r="H306" i="5"/>
  <c r="G369" i="5" s="1"/>
  <c r="F305" i="5"/>
  <c r="E305" i="5"/>
  <c r="D305" i="5"/>
  <c r="H305" i="5" s="1"/>
  <c r="C305" i="5"/>
  <c r="H303" i="5"/>
  <c r="G366" i="5" s="1"/>
  <c r="H302" i="5"/>
  <c r="G365" i="5" s="1"/>
  <c r="H301" i="5"/>
  <c r="G364" i="5" s="1"/>
  <c r="H300" i="5"/>
  <c r="G363" i="5" s="1"/>
  <c r="H299" i="5"/>
  <c r="G362" i="5" s="1"/>
  <c r="H298" i="5"/>
  <c r="G361" i="5" s="1"/>
  <c r="I361" i="5" s="1"/>
  <c r="J361" i="5" s="1"/>
  <c r="H297" i="5"/>
  <c r="G360" i="5" s="1"/>
  <c r="H296" i="5"/>
  <c r="G359" i="5" s="1"/>
  <c r="I359" i="5" s="1"/>
  <c r="J359" i="5" s="1"/>
  <c r="H295" i="5"/>
  <c r="G358" i="5" s="1"/>
  <c r="H294" i="5"/>
  <c r="G357" i="5" s="1"/>
  <c r="H293" i="5"/>
  <c r="G356" i="5" s="1"/>
  <c r="H292" i="5"/>
  <c r="G355" i="5" s="1"/>
  <c r="H291" i="5"/>
  <c r="G354" i="5" s="1"/>
  <c r="H290" i="5"/>
  <c r="G353" i="5" s="1"/>
  <c r="H289" i="5"/>
  <c r="G352" i="5" s="1"/>
  <c r="H288" i="5"/>
  <c r="G351" i="5" s="1"/>
  <c r="H287" i="5"/>
  <c r="G350" i="5" s="1"/>
  <c r="H251" i="5"/>
  <c r="I251" i="5" s="1"/>
  <c r="J251" i="5" s="1"/>
  <c r="I250" i="5"/>
  <c r="J250" i="5" s="1"/>
  <c r="H250" i="5"/>
  <c r="G339" i="5" s="1"/>
  <c r="I339" i="5" s="1"/>
  <c r="J339" i="5" s="1"/>
  <c r="H249" i="5"/>
  <c r="G338" i="5" s="1"/>
  <c r="F247" i="5"/>
  <c r="E247" i="5"/>
  <c r="D247" i="5"/>
  <c r="C247" i="5"/>
  <c r="H247" i="5" s="1"/>
  <c r="A247" i="5"/>
  <c r="A336" i="5" s="1"/>
  <c r="A402" i="5" s="1"/>
  <c r="A487" i="5" s="1"/>
  <c r="A591" i="5" s="1"/>
  <c r="A695" i="5" s="1"/>
  <c r="A801" i="5" s="1"/>
  <c r="A902" i="5" s="1"/>
  <c r="A1006" i="5" s="1"/>
  <c r="A1109" i="5" s="1"/>
  <c r="F246" i="5"/>
  <c r="E246" i="5"/>
  <c r="D246" i="5"/>
  <c r="H246" i="5" s="1"/>
  <c r="C246" i="5"/>
  <c r="A246" i="5"/>
  <c r="A335" i="5" s="1"/>
  <c r="A401" i="5" s="1"/>
  <c r="A486" i="5" s="1"/>
  <c r="A590" i="5" s="1"/>
  <c r="A694" i="5" s="1"/>
  <c r="A800" i="5" s="1"/>
  <c r="A901" i="5" s="1"/>
  <c r="A1005" i="5" s="1"/>
  <c r="A1108" i="5" s="1"/>
  <c r="F245" i="5"/>
  <c r="E245" i="5"/>
  <c r="D245" i="5"/>
  <c r="C245" i="5"/>
  <c r="H245" i="5" s="1"/>
  <c r="A245" i="5"/>
  <c r="A334" i="5" s="1"/>
  <c r="A400" i="5" s="1"/>
  <c r="A485" i="5" s="1"/>
  <c r="A589" i="5" s="1"/>
  <c r="A693" i="5" s="1"/>
  <c r="A799" i="5" s="1"/>
  <c r="A900" i="5" s="1"/>
  <c r="A1004" i="5" s="1"/>
  <c r="A1107" i="5" s="1"/>
  <c r="F244" i="5"/>
  <c r="E244" i="5"/>
  <c r="D244" i="5"/>
  <c r="H244" i="5" s="1"/>
  <c r="C244" i="5"/>
  <c r="A244" i="5"/>
  <c r="A333" i="5" s="1"/>
  <c r="A399" i="5" s="1"/>
  <c r="A484" i="5" s="1"/>
  <c r="A588" i="5" s="1"/>
  <c r="A692" i="5" s="1"/>
  <c r="A798" i="5" s="1"/>
  <c r="A899" i="5" s="1"/>
  <c r="A1003" i="5" s="1"/>
  <c r="A1106" i="5" s="1"/>
  <c r="F243" i="5"/>
  <c r="E243" i="5"/>
  <c r="D243" i="5"/>
  <c r="C243" i="5"/>
  <c r="H243" i="5" s="1"/>
  <c r="A243" i="5"/>
  <c r="A332" i="5" s="1"/>
  <c r="A398" i="5" s="1"/>
  <c r="A483" i="5" s="1"/>
  <c r="A587" i="5" s="1"/>
  <c r="A691" i="5" s="1"/>
  <c r="A797" i="5" s="1"/>
  <c r="A898" i="5" s="1"/>
  <c r="A1002" i="5" s="1"/>
  <c r="A1105" i="5" s="1"/>
  <c r="F234" i="5"/>
  <c r="E234" i="5"/>
  <c r="D234" i="5"/>
  <c r="H234" i="5" s="1"/>
  <c r="C234" i="5"/>
  <c r="A234" i="5"/>
  <c r="F233" i="5"/>
  <c r="E233" i="5"/>
  <c r="D233" i="5"/>
  <c r="C233" i="5"/>
  <c r="H233" i="5" s="1"/>
  <c r="A233" i="5"/>
  <c r="A323" i="5" s="1"/>
  <c r="A388" i="5" s="1"/>
  <c r="F232" i="5"/>
  <c r="E232" i="5"/>
  <c r="D232" i="5"/>
  <c r="H232" i="5" s="1"/>
  <c r="C232" i="5"/>
  <c r="A232" i="5"/>
  <c r="A322" i="5" s="1"/>
  <c r="A387" i="5" s="1"/>
  <c r="F231" i="5"/>
  <c r="E231" i="5"/>
  <c r="D231" i="5"/>
  <c r="C231" i="5"/>
  <c r="H231" i="5" s="1"/>
  <c r="I231" i="5" s="1"/>
  <c r="J231" i="5" s="1"/>
  <c r="A231" i="5"/>
  <c r="F230" i="5"/>
  <c r="E230" i="5"/>
  <c r="D230" i="5"/>
  <c r="C230" i="5"/>
  <c r="H230" i="5" s="1"/>
  <c r="A230" i="5"/>
  <c r="A321" i="5" s="1"/>
  <c r="A386" i="5" s="1"/>
  <c r="F229" i="5"/>
  <c r="E229" i="5"/>
  <c r="D229" i="5"/>
  <c r="C229" i="5"/>
  <c r="H229" i="5" s="1"/>
  <c r="I229" i="5" s="1"/>
  <c r="J229" i="5" s="1"/>
  <c r="A229" i="5"/>
  <c r="F228" i="5"/>
  <c r="E228" i="5"/>
  <c r="D228" i="5"/>
  <c r="C228" i="5"/>
  <c r="H228" i="5" s="1"/>
  <c r="A228" i="5"/>
  <c r="A320" i="5" s="1"/>
  <c r="A385" i="5" s="1"/>
  <c r="A475" i="5" s="1"/>
  <c r="A578" i="5" s="1"/>
  <c r="A681" i="5" s="1"/>
  <c r="A786" i="5" s="1"/>
  <c r="A889" i="5" s="1"/>
  <c r="A991" i="5" s="1"/>
  <c r="A1095" i="5" s="1"/>
  <c r="F227" i="5"/>
  <c r="E227" i="5"/>
  <c r="D227" i="5"/>
  <c r="H227" i="5" s="1"/>
  <c r="C227" i="5"/>
  <c r="A227" i="5"/>
  <c r="A319" i="5" s="1"/>
  <c r="A384" i="5" s="1"/>
  <c r="A474" i="5" s="1"/>
  <c r="A577" i="5" s="1"/>
  <c r="A680" i="5" s="1"/>
  <c r="A785" i="5" s="1"/>
  <c r="A888" i="5" s="1"/>
  <c r="A990" i="5" s="1"/>
  <c r="A1094" i="5" s="1"/>
  <c r="F226" i="5"/>
  <c r="E226" i="5"/>
  <c r="D226" i="5"/>
  <c r="C226" i="5"/>
  <c r="H226" i="5" s="1"/>
  <c r="A226" i="5"/>
  <c r="A318" i="5" s="1"/>
  <c r="A383" i="5" s="1"/>
  <c r="F225" i="5"/>
  <c r="E225" i="5"/>
  <c r="D225" i="5"/>
  <c r="C225" i="5"/>
  <c r="H225" i="5" s="1"/>
  <c r="A225" i="5"/>
  <c r="A317" i="5" s="1"/>
  <c r="A382" i="5" s="1"/>
  <c r="A473" i="5" s="1"/>
  <c r="A576" i="5" s="1"/>
  <c r="A679" i="5" s="1"/>
  <c r="A784" i="5" s="1"/>
  <c r="A887" i="5" s="1"/>
  <c r="A989" i="5" s="1"/>
  <c r="G223" i="5"/>
  <c r="F223" i="5"/>
  <c r="E223" i="5"/>
  <c r="D223" i="5"/>
  <c r="C223" i="5"/>
  <c r="H223" i="5" s="1"/>
  <c r="I223" i="5" s="1"/>
  <c r="A223" i="5"/>
  <c r="F222" i="5"/>
  <c r="E222" i="5"/>
  <c r="D222" i="5"/>
  <c r="H222" i="5" s="1"/>
  <c r="C222" i="5"/>
  <c r="A222" i="5"/>
  <c r="A315" i="5" s="1"/>
  <c r="A379" i="5" s="1"/>
  <c r="A468" i="5" s="1"/>
  <c r="A571" i="5" s="1"/>
  <c r="A674" i="5" s="1"/>
  <c r="A779" i="5" s="1"/>
  <c r="A881" i="5" s="1"/>
  <c r="A985" i="5" s="1"/>
  <c r="A1089" i="5" s="1"/>
  <c r="A1191" i="5" s="1"/>
  <c r="A1294" i="5" s="1"/>
  <c r="A1399" i="5" s="1"/>
  <c r="A1504" i="5" s="1"/>
  <c r="A1608" i="5" s="1"/>
  <c r="A1711" i="5" s="1"/>
  <c r="A1815" i="5" s="1"/>
  <c r="F221" i="5"/>
  <c r="E221" i="5"/>
  <c r="D221" i="5"/>
  <c r="C221" i="5"/>
  <c r="H221" i="5" s="1"/>
  <c r="A221" i="5"/>
  <c r="A314" i="5" s="1"/>
  <c r="A378" i="5" s="1"/>
  <c r="A467" i="5" s="1"/>
  <c r="A570" i="5" s="1"/>
  <c r="A673" i="5" s="1"/>
  <c r="A778" i="5" s="1"/>
  <c r="A880" i="5" s="1"/>
  <c r="A984" i="5" s="1"/>
  <c r="A1088" i="5" s="1"/>
  <c r="A1190" i="5" s="1"/>
  <c r="A1293" i="5" s="1"/>
  <c r="A1398" i="5" s="1"/>
  <c r="A1503" i="5" s="1"/>
  <c r="A1607" i="5" s="1"/>
  <c r="A1710" i="5" s="1"/>
  <c r="A1814" i="5" s="1"/>
  <c r="F220" i="5"/>
  <c r="E220" i="5"/>
  <c r="D220" i="5"/>
  <c r="H220" i="5" s="1"/>
  <c r="C220" i="5"/>
  <c r="A220" i="5"/>
  <c r="A313" i="5" s="1"/>
  <c r="A377" i="5" s="1"/>
  <c r="A466" i="5" s="1"/>
  <c r="A569" i="5" s="1"/>
  <c r="F219" i="5"/>
  <c r="E219" i="5"/>
  <c r="D219" i="5"/>
  <c r="C219" i="5"/>
  <c r="H219" i="5" s="1"/>
  <c r="A219" i="5"/>
  <c r="A312" i="5" s="1"/>
  <c r="A376" i="5" s="1"/>
  <c r="A465" i="5" s="1"/>
  <c r="A568" i="5" s="1"/>
  <c r="A672" i="5" s="1"/>
  <c r="A776" i="5" s="1"/>
  <c r="A878" i="5" s="1"/>
  <c r="A982" i="5" s="1"/>
  <c r="A1086" i="5" s="1"/>
  <c r="A1188" i="5" s="1"/>
  <c r="A1291" i="5" s="1"/>
  <c r="A1396" i="5" s="1"/>
  <c r="A1501" i="5" s="1"/>
  <c r="A1605" i="5" s="1"/>
  <c r="A1708" i="5" s="1"/>
  <c r="A1812" i="5" s="1"/>
  <c r="F218" i="5"/>
  <c r="E218" i="5"/>
  <c r="D218" i="5"/>
  <c r="H218" i="5" s="1"/>
  <c r="C218" i="5"/>
  <c r="A218" i="5"/>
  <c r="A311" i="5" s="1"/>
  <c r="A375" i="5" s="1"/>
  <c r="A464" i="5" s="1"/>
  <c r="A567" i="5" s="1"/>
  <c r="A671" i="5" s="1"/>
  <c r="A775" i="5" s="1"/>
  <c r="A877" i="5" s="1"/>
  <c r="A981" i="5" s="1"/>
  <c r="A1085" i="5" s="1"/>
  <c r="A1187" i="5" s="1"/>
  <c r="A1290" i="5" s="1"/>
  <c r="A1395" i="5" s="1"/>
  <c r="A1500" i="5" s="1"/>
  <c r="A1604" i="5" s="1"/>
  <c r="A1707" i="5" s="1"/>
  <c r="A1811" i="5" s="1"/>
  <c r="F217" i="5"/>
  <c r="E217" i="5"/>
  <c r="D217" i="5"/>
  <c r="C217" i="5"/>
  <c r="H217" i="5" s="1"/>
  <c r="A217" i="5"/>
  <c r="A310" i="5" s="1"/>
  <c r="A374" i="5" s="1"/>
  <c r="A463" i="5" s="1"/>
  <c r="A566" i="5" s="1"/>
  <c r="A670" i="5" s="1"/>
  <c r="A774" i="5" s="1"/>
  <c r="A876" i="5" s="1"/>
  <c r="A980" i="5" s="1"/>
  <c r="A1084" i="5" s="1"/>
  <c r="A1186" i="5" s="1"/>
  <c r="A1289" i="5" s="1"/>
  <c r="A1394" i="5" s="1"/>
  <c r="A1499" i="5" s="1"/>
  <c r="A1603" i="5" s="1"/>
  <c r="A1706" i="5" s="1"/>
  <c r="A1810" i="5" s="1"/>
  <c r="F216" i="5"/>
  <c r="E216" i="5"/>
  <c r="D216" i="5"/>
  <c r="H216" i="5" s="1"/>
  <c r="C216" i="5"/>
  <c r="A216" i="5"/>
  <c r="A309" i="5" s="1"/>
  <c r="A373" i="5" s="1"/>
  <c r="A462" i="5" s="1"/>
  <c r="A565" i="5" s="1"/>
  <c r="A669" i="5" s="1"/>
  <c r="A773" i="5" s="1"/>
  <c r="A875" i="5" s="1"/>
  <c r="A979" i="5" s="1"/>
  <c r="A1083" i="5" s="1"/>
  <c r="A1185" i="5" s="1"/>
  <c r="A1288" i="5" s="1"/>
  <c r="A1393" i="5" s="1"/>
  <c r="A1498" i="5" s="1"/>
  <c r="A1602" i="5" s="1"/>
  <c r="A1705" i="5" s="1"/>
  <c r="A1809" i="5" s="1"/>
  <c r="F215" i="5"/>
  <c r="E215" i="5"/>
  <c r="D215" i="5"/>
  <c r="C215" i="5"/>
  <c r="H215" i="5" s="1"/>
  <c r="A215" i="5"/>
  <c r="A308" i="5" s="1"/>
  <c r="A372" i="5" s="1"/>
  <c r="A461" i="5" s="1"/>
  <c r="A564" i="5" s="1"/>
  <c r="A668" i="5" s="1"/>
  <c r="A772" i="5" s="1"/>
  <c r="A874" i="5" s="1"/>
  <c r="A978" i="5" s="1"/>
  <c r="A1082" i="5" s="1"/>
  <c r="A1184" i="5" s="1"/>
  <c r="A1287" i="5" s="1"/>
  <c r="A1392" i="5" s="1"/>
  <c r="A1497" i="5" s="1"/>
  <c r="A1601" i="5" s="1"/>
  <c r="A1704" i="5" s="1"/>
  <c r="A1808" i="5" s="1"/>
  <c r="F214" i="5"/>
  <c r="E214" i="5"/>
  <c r="D214" i="5"/>
  <c r="H214" i="5" s="1"/>
  <c r="C214" i="5"/>
  <c r="A214" i="5"/>
  <c r="A307" i="5" s="1"/>
  <c r="F213" i="5"/>
  <c r="E213" i="5"/>
  <c r="D213" i="5"/>
  <c r="C213" i="5"/>
  <c r="H213" i="5" s="1"/>
  <c r="A213" i="5"/>
  <c r="A306" i="5" s="1"/>
  <c r="A369" i="5" s="1"/>
  <c r="A458" i="5" s="1"/>
  <c r="A561" i="5" s="1"/>
  <c r="A665" i="5" s="1"/>
  <c r="A769" i="5" s="1"/>
  <c r="A871" i="5" s="1"/>
  <c r="A975" i="5" s="1"/>
  <c r="A1079" i="5" s="1"/>
  <c r="A1182" i="5" s="1"/>
  <c r="A1285" i="5" s="1"/>
  <c r="A1390" i="5" s="1"/>
  <c r="A1495" i="5" s="1"/>
  <c r="A1599" i="5" s="1"/>
  <c r="A1702" i="5" s="1"/>
  <c r="A1806" i="5" s="1"/>
  <c r="F212" i="5"/>
  <c r="E212" i="5"/>
  <c r="D212" i="5"/>
  <c r="H212" i="5" s="1"/>
  <c r="C212" i="5"/>
  <c r="A212" i="5"/>
  <c r="A305" i="5" s="1"/>
  <c r="A368" i="5" s="1"/>
  <c r="A457" i="5" s="1"/>
  <c r="A560" i="5" s="1"/>
  <c r="A664" i="5" s="1"/>
  <c r="A768" i="5" s="1"/>
  <c r="A870" i="5" s="1"/>
  <c r="A974" i="5" s="1"/>
  <c r="A1078" i="5" s="1"/>
  <c r="A1181" i="5" s="1"/>
  <c r="A1284" i="5" s="1"/>
  <c r="A1389" i="5" s="1"/>
  <c r="A1494" i="5" s="1"/>
  <c r="A1598" i="5" s="1"/>
  <c r="A1701" i="5" s="1"/>
  <c r="A1805" i="5" s="1"/>
  <c r="F210" i="5"/>
  <c r="E210" i="5"/>
  <c r="D210" i="5"/>
  <c r="C210" i="5"/>
  <c r="H210" i="5" s="1"/>
  <c r="A210" i="5"/>
  <c r="A303" i="5" s="1"/>
  <c r="A366" i="5" s="1"/>
  <c r="A454" i="5" s="1"/>
  <c r="A557" i="5" s="1"/>
  <c r="A661" i="5" s="1"/>
  <c r="A765" i="5" s="1"/>
  <c r="F209" i="5"/>
  <c r="E209" i="5"/>
  <c r="D209" i="5"/>
  <c r="H209" i="5" s="1"/>
  <c r="C209" i="5"/>
  <c r="A209" i="5"/>
  <c r="A302" i="5" s="1"/>
  <c r="A365" i="5" s="1"/>
  <c r="A453" i="5" s="1"/>
  <c r="A556" i="5" s="1"/>
  <c r="A660" i="5" s="1"/>
  <c r="A764" i="5" s="1"/>
  <c r="A866" i="5" s="1"/>
  <c r="A970" i="5" s="1"/>
  <c r="A1074" i="5" s="1"/>
  <c r="A1177" i="5" s="1"/>
  <c r="A1280" i="5" s="1"/>
  <c r="A1385" i="5" s="1"/>
  <c r="A1490" i="5" s="1"/>
  <c r="A1594" i="5" s="1"/>
  <c r="A1697" i="5" s="1"/>
  <c r="A1801" i="5" s="1"/>
  <c r="F208" i="5"/>
  <c r="E208" i="5"/>
  <c r="D208" i="5"/>
  <c r="C208" i="5"/>
  <c r="H208" i="5" s="1"/>
  <c r="A208" i="5"/>
  <c r="A301" i="5" s="1"/>
  <c r="A364" i="5" s="1"/>
  <c r="A452" i="5" s="1"/>
  <c r="A555" i="5" s="1"/>
  <c r="A659" i="5" s="1"/>
  <c r="A763" i="5" s="1"/>
  <c r="A865" i="5" s="1"/>
  <c r="A969" i="5" s="1"/>
  <c r="A1073" i="5" s="1"/>
  <c r="A1176" i="5" s="1"/>
  <c r="A1279" i="5" s="1"/>
  <c r="A1384" i="5" s="1"/>
  <c r="A1489" i="5" s="1"/>
  <c r="A1593" i="5" s="1"/>
  <c r="A1696" i="5" s="1"/>
  <c r="A1800" i="5" s="1"/>
  <c r="F207" i="5"/>
  <c r="E207" i="5"/>
  <c r="D207" i="5"/>
  <c r="H207" i="5" s="1"/>
  <c r="C207" i="5"/>
  <c r="A207" i="5"/>
  <c r="A300" i="5" s="1"/>
  <c r="A363" i="5" s="1"/>
  <c r="A451" i="5" s="1"/>
  <c r="A554" i="5" s="1"/>
  <c r="A658" i="5" s="1"/>
  <c r="A762" i="5" s="1"/>
  <c r="A864" i="5" s="1"/>
  <c r="A968" i="5" s="1"/>
  <c r="A1072" i="5" s="1"/>
  <c r="A1175" i="5" s="1"/>
  <c r="A1278" i="5" s="1"/>
  <c r="A1383" i="5" s="1"/>
  <c r="A1488" i="5" s="1"/>
  <c r="A1592" i="5" s="1"/>
  <c r="A1695" i="5" s="1"/>
  <c r="A1799" i="5" s="1"/>
  <c r="F206" i="5"/>
  <c r="E206" i="5"/>
  <c r="D206" i="5"/>
  <c r="C206" i="5"/>
  <c r="H206" i="5" s="1"/>
  <c r="A206" i="5"/>
  <c r="A299" i="5" s="1"/>
  <c r="A362" i="5" s="1"/>
  <c r="A450" i="5" s="1"/>
  <c r="A553" i="5" s="1"/>
  <c r="A657" i="5" s="1"/>
  <c r="A761" i="5" s="1"/>
  <c r="A863" i="5" s="1"/>
  <c r="A967" i="5" s="1"/>
  <c r="A1071" i="5" s="1"/>
  <c r="A1174" i="5" s="1"/>
  <c r="A1277" i="5" s="1"/>
  <c r="A1382" i="5" s="1"/>
  <c r="A1487" i="5" s="1"/>
  <c r="A1591" i="5" s="1"/>
  <c r="A1694" i="5" s="1"/>
  <c r="A1798" i="5" s="1"/>
  <c r="F205" i="5"/>
  <c r="E205" i="5"/>
  <c r="D205" i="5"/>
  <c r="H205" i="5" s="1"/>
  <c r="C205" i="5"/>
  <c r="A205" i="5"/>
  <c r="A298" i="5" s="1"/>
  <c r="A361" i="5" s="1"/>
  <c r="A449" i="5" s="1"/>
  <c r="A552" i="5" s="1"/>
  <c r="A656" i="5" s="1"/>
  <c r="A760" i="5" s="1"/>
  <c r="A862" i="5" s="1"/>
  <c r="A966" i="5" s="1"/>
  <c r="A1070" i="5" s="1"/>
  <c r="A1173" i="5" s="1"/>
  <c r="A1276" i="5" s="1"/>
  <c r="A1381" i="5" s="1"/>
  <c r="A1486" i="5" s="1"/>
  <c r="A1590" i="5" s="1"/>
  <c r="A1693" i="5" s="1"/>
  <c r="A1797" i="5" s="1"/>
  <c r="F204" i="5"/>
  <c r="E204" i="5"/>
  <c r="D204" i="5"/>
  <c r="C204" i="5"/>
  <c r="H204" i="5" s="1"/>
  <c r="A204" i="5"/>
  <c r="A297" i="5" s="1"/>
  <c r="A360" i="5" s="1"/>
  <c r="A448" i="5" s="1"/>
  <c r="A551" i="5" s="1"/>
  <c r="A655" i="5" s="1"/>
  <c r="A759" i="5" s="1"/>
  <c r="A861" i="5" s="1"/>
  <c r="A965" i="5" s="1"/>
  <c r="A1069" i="5" s="1"/>
  <c r="A1172" i="5" s="1"/>
  <c r="A1275" i="5" s="1"/>
  <c r="A1380" i="5" s="1"/>
  <c r="A1485" i="5" s="1"/>
  <c r="A1589" i="5" s="1"/>
  <c r="A1692" i="5" s="1"/>
  <c r="A1796" i="5" s="1"/>
  <c r="F203" i="5"/>
  <c r="E203" i="5"/>
  <c r="D203" i="5"/>
  <c r="H203" i="5" s="1"/>
  <c r="C203" i="5"/>
  <c r="A203" i="5"/>
  <c r="A296" i="5" s="1"/>
  <c r="A359" i="5" s="1"/>
  <c r="A447" i="5" s="1"/>
  <c r="A550" i="5" s="1"/>
  <c r="A654" i="5" s="1"/>
  <c r="A758" i="5" s="1"/>
  <c r="A860" i="5" s="1"/>
  <c r="A964" i="5" s="1"/>
  <c r="A1068" i="5" s="1"/>
  <c r="A1171" i="5" s="1"/>
  <c r="A1274" i="5" s="1"/>
  <c r="A1379" i="5" s="1"/>
  <c r="A1484" i="5" s="1"/>
  <c r="A1588" i="5" s="1"/>
  <c r="A1691" i="5" s="1"/>
  <c r="A1795" i="5" s="1"/>
  <c r="F202" i="5"/>
  <c r="E202" i="5"/>
  <c r="D202" i="5"/>
  <c r="C202" i="5"/>
  <c r="H202" i="5" s="1"/>
  <c r="A202" i="5"/>
  <c r="A295" i="5" s="1"/>
  <c r="A358" i="5" s="1"/>
  <c r="A446" i="5" s="1"/>
  <c r="A549" i="5" s="1"/>
  <c r="A653" i="5" s="1"/>
  <c r="A757" i="5" s="1"/>
  <c r="F201" i="5"/>
  <c r="E201" i="5"/>
  <c r="D201" i="5"/>
  <c r="H201" i="5" s="1"/>
  <c r="C201" i="5"/>
  <c r="A201" i="5"/>
  <c r="A294" i="5" s="1"/>
  <c r="A357" i="5" s="1"/>
  <c r="A445" i="5" s="1"/>
  <c r="A548" i="5" s="1"/>
  <c r="A652" i="5" s="1"/>
  <c r="A756" i="5" s="1"/>
  <c r="A858" i="5" s="1"/>
  <c r="A962" i="5" s="1"/>
  <c r="A1066" i="5" s="1"/>
  <c r="A1169" i="5" s="1"/>
  <c r="A1272" i="5" s="1"/>
  <c r="A1377" i="5" s="1"/>
  <c r="A1482" i="5" s="1"/>
  <c r="A1586" i="5" s="1"/>
  <c r="A1689" i="5" s="1"/>
  <c r="A1793" i="5" s="1"/>
  <c r="F200" i="5"/>
  <c r="E200" i="5"/>
  <c r="D200" i="5"/>
  <c r="C200" i="5"/>
  <c r="H200" i="5" s="1"/>
  <c r="A200" i="5"/>
  <c r="A293" i="5" s="1"/>
  <c r="A356" i="5" s="1"/>
  <c r="A444" i="5" s="1"/>
  <c r="A547" i="5" s="1"/>
  <c r="A651" i="5" s="1"/>
  <c r="A755" i="5" s="1"/>
  <c r="F199" i="5"/>
  <c r="E199" i="5"/>
  <c r="D199" i="5"/>
  <c r="H199" i="5" s="1"/>
  <c r="C199" i="5"/>
  <c r="A199" i="5"/>
  <c r="A292" i="5" s="1"/>
  <c r="A355" i="5" s="1"/>
  <c r="A443" i="5" s="1"/>
  <c r="A546" i="5" s="1"/>
  <c r="A650" i="5" s="1"/>
  <c r="A754" i="5" s="1"/>
  <c r="A856" i="5" s="1"/>
  <c r="A960" i="5" s="1"/>
  <c r="A1064" i="5" s="1"/>
  <c r="A1167" i="5" s="1"/>
  <c r="A1270" i="5" s="1"/>
  <c r="A1375" i="5" s="1"/>
  <c r="A1480" i="5" s="1"/>
  <c r="A1584" i="5" s="1"/>
  <c r="A1687" i="5" s="1"/>
  <c r="A1791" i="5" s="1"/>
  <c r="F198" i="5"/>
  <c r="E198" i="5"/>
  <c r="D198" i="5"/>
  <c r="C198" i="5"/>
  <c r="H198" i="5" s="1"/>
  <c r="A198" i="5"/>
  <c r="A291" i="5" s="1"/>
  <c r="F197" i="5"/>
  <c r="E197" i="5"/>
  <c r="D197" i="5"/>
  <c r="H197" i="5" s="1"/>
  <c r="C197" i="5"/>
  <c r="A197" i="5"/>
  <c r="A290" i="5" s="1"/>
  <c r="A353" i="5" s="1"/>
  <c r="A441" i="5" s="1"/>
  <c r="A544" i="5" s="1"/>
  <c r="A648" i="5" s="1"/>
  <c r="A752" i="5" s="1"/>
  <c r="A854" i="5" s="1"/>
  <c r="A958" i="5" s="1"/>
  <c r="A1062" i="5" s="1"/>
  <c r="A1165" i="5" s="1"/>
  <c r="A1268" i="5" s="1"/>
  <c r="A1373" i="5" s="1"/>
  <c r="A1478" i="5" s="1"/>
  <c r="A1582" i="5" s="1"/>
  <c r="A1685" i="5" s="1"/>
  <c r="A1789" i="5" s="1"/>
  <c r="F196" i="5"/>
  <c r="E196" i="5"/>
  <c r="D196" i="5"/>
  <c r="C196" i="5"/>
  <c r="H196" i="5" s="1"/>
  <c r="A196" i="5"/>
  <c r="A289" i="5" s="1"/>
  <c r="A352" i="5" s="1"/>
  <c r="A440" i="5" s="1"/>
  <c r="A543" i="5" s="1"/>
  <c r="A647" i="5" s="1"/>
  <c r="A751" i="5" s="1"/>
  <c r="A853" i="5" s="1"/>
  <c r="A957" i="5" s="1"/>
  <c r="A1061" i="5" s="1"/>
  <c r="A1164" i="5" s="1"/>
  <c r="A1267" i="5" s="1"/>
  <c r="A1372" i="5" s="1"/>
  <c r="A1477" i="5" s="1"/>
  <c r="A1581" i="5" s="1"/>
  <c r="A1684" i="5" s="1"/>
  <c r="A1788" i="5" s="1"/>
  <c r="F195" i="5"/>
  <c r="E195" i="5"/>
  <c r="D195" i="5"/>
  <c r="H195" i="5" s="1"/>
  <c r="C195" i="5"/>
  <c r="A195" i="5"/>
  <c r="A288" i="5" s="1"/>
  <c r="A351" i="5" s="1"/>
  <c r="A439" i="5" s="1"/>
  <c r="A542" i="5" s="1"/>
  <c r="A646" i="5" s="1"/>
  <c r="A750" i="5" s="1"/>
  <c r="A852" i="5" s="1"/>
  <c r="A956" i="5" s="1"/>
  <c r="A1060" i="5" s="1"/>
  <c r="A1163" i="5" s="1"/>
  <c r="A1266" i="5" s="1"/>
  <c r="A1371" i="5" s="1"/>
  <c r="A1476" i="5" s="1"/>
  <c r="A1580" i="5" s="1"/>
  <c r="A1683" i="5" s="1"/>
  <c r="A1787" i="5" s="1"/>
  <c r="F194" i="5"/>
  <c r="E194" i="5"/>
  <c r="D194" i="5"/>
  <c r="C194" i="5"/>
  <c r="H194" i="5" s="1"/>
  <c r="A194" i="5"/>
  <c r="A287" i="5" s="1"/>
  <c r="A350" i="5" s="1"/>
  <c r="A438" i="5" s="1"/>
  <c r="A541" i="5" s="1"/>
  <c r="A645" i="5" s="1"/>
  <c r="A749" i="5" s="1"/>
  <c r="A851" i="5" s="1"/>
  <c r="A955" i="5" s="1"/>
  <c r="A1059" i="5" s="1"/>
  <c r="A1162" i="5" s="1"/>
  <c r="A1265" i="5" s="1"/>
  <c r="A1370" i="5" s="1"/>
  <c r="A1475" i="5" s="1"/>
  <c r="A1579" i="5" s="1"/>
  <c r="A1682" i="5" s="1"/>
  <c r="A1786" i="5" s="1"/>
  <c r="H185" i="5"/>
  <c r="H184" i="5"/>
  <c r="H183" i="5"/>
  <c r="F181" i="5"/>
  <c r="E181" i="5"/>
  <c r="D181" i="5"/>
  <c r="C181" i="5"/>
  <c r="H181" i="5" s="1"/>
  <c r="A181" i="5"/>
  <c r="F180" i="5"/>
  <c r="E180" i="5"/>
  <c r="D180" i="5"/>
  <c r="C180" i="5"/>
  <c r="H180" i="5" s="1"/>
  <c r="A180" i="5"/>
  <c r="F179" i="5"/>
  <c r="E179" i="5"/>
  <c r="D179" i="5"/>
  <c r="C179" i="5"/>
  <c r="H179" i="5" s="1"/>
  <c r="A179" i="5"/>
  <c r="F178" i="5"/>
  <c r="E178" i="5"/>
  <c r="D178" i="5"/>
  <c r="C178" i="5"/>
  <c r="H178" i="5" s="1"/>
  <c r="A178" i="5"/>
  <c r="F177" i="5"/>
  <c r="E177" i="5"/>
  <c r="D177" i="5"/>
  <c r="C177" i="5"/>
  <c r="H177" i="5" s="1"/>
  <c r="A177" i="5"/>
  <c r="F175" i="5"/>
  <c r="E175" i="5"/>
  <c r="H175" i="5" s="1"/>
  <c r="D175" i="5"/>
  <c r="C175" i="5"/>
  <c r="A175" i="5"/>
  <c r="G174" i="5"/>
  <c r="F174" i="5"/>
  <c r="E174" i="5"/>
  <c r="H174" i="5" s="1"/>
  <c r="D174" i="5"/>
  <c r="C174" i="5"/>
  <c r="A174" i="5"/>
  <c r="F173" i="5"/>
  <c r="E173" i="5"/>
  <c r="D173" i="5"/>
  <c r="C173" i="5"/>
  <c r="H173" i="5" s="1"/>
  <c r="A173" i="5"/>
  <c r="F172" i="5"/>
  <c r="E172" i="5"/>
  <c r="D172" i="5"/>
  <c r="C172" i="5"/>
  <c r="H172" i="5" s="1"/>
  <c r="I172" i="5" s="1"/>
  <c r="J172" i="5" s="1"/>
  <c r="A172" i="5"/>
  <c r="A171" i="5"/>
  <c r="F170" i="5"/>
  <c r="E170" i="5"/>
  <c r="D170" i="5"/>
  <c r="C170" i="5"/>
  <c r="H170" i="5" s="1"/>
  <c r="I170" i="5" s="1"/>
  <c r="J170" i="5" s="1"/>
  <c r="A170" i="5"/>
  <c r="F169" i="5"/>
  <c r="E169" i="5"/>
  <c r="D169" i="5"/>
  <c r="C169" i="5"/>
  <c r="H169" i="5" s="1"/>
  <c r="I169" i="5" s="1"/>
  <c r="J169" i="5" s="1"/>
  <c r="A169" i="5"/>
  <c r="F168" i="5"/>
  <c r="E168" i="5"/>
  <c r="D168" i="5"/>
  <c r="C168" i="5"/>
  <c r="H168" i="5" s="1"/>
  <c r="I168" i="5" s="1"/>
  <c r="J168" i="5" s="1"/>
  <c r="A168" i="5"/>
  <c r="F167" i="5"/>
  <c r="E167" i="5"/>
  <c r="D167" i="5"/>
  <c r="C167" i="5"/>
  <c r="H167" i="5" s="1"/>
  <c r="I167" i="5" s="1"/>
  <c r="J167" i="5" s="1"/>
  <c r="A167" i="5"/>
  <c r="F166" i="5"/>
  <c r="E166" i="5"/>
  <c r="D166" i="5"/>
  <c r="C166" i="5"/>
  <c r="H166" i="5" s="1"/>
  <c r="A166" i="5"/>
  <c r="F165" i="5"/>
  <c r="E165" i="5"/>
  <c r="D165" i="5"/>
  <c r="C165" i="5"/>
  <c r="H165" i="5" s="1"/>
  <c r="A165" i="5"/>
  <c r="F164" i="5"/>
  <c r="E164" i="5"/>
  <c r="D164" i="5"/>
  <c r="H164" i="5" s="1"/>
  <c r="C164" i="5"/>
  <c r="A164" i="5"/>
  <c r="F163" i="5"/>
  <c r="E163" i="5"/>
  <c r="D163" i="5"/>
  <c r="C163" i="5"/>
  <c r="H163" i="5" s="1"/>
  <c r="A163" i="5"/>
  <c r="F161" i="5"/>
  <c r="E161" i="5"/>
  <c r="D161" i="5"/>
  <c r="H161" i="5" s="1"/>
  <c r="C161" i="5"/>
  <c r="A161" i="5"/>
  <c r="F160" i="5"/>
  <c r="E160" i="5"/>
  <c r="D160" i="5"/>
  <c r="C160" i="5"/>
  <c r="H160" i="5" s="1"/>
  <c r="A160" i="5"/>
  <c r="F159" i="5"/>
  <c r="E159" i="5"/>
  <c r="D159" i="5"/>
  <c r="H159" i="5" s="1"/>
  <c r="C159" i="5"/>
  <c r="A159" i="5"/>
  <c r="F158" i="5"/>
  <c r="E158" i="5"/>
  <c r="D158" i="5"/>
  <c r="C158" i="5"/>
  <c r="H158" i="5" s="1"/>
  <c r="A158" i="5"/>
  <c r="F157" i="5"/>
  <c r="E157" i="5"/>
  <c r="D157" i="5"/>
  <c r="H157" i="5" s="1"/>
  <c r="C157" i="5"/>
  <c r="A157" i="5"/>
  <c r="F156" i="5"/>
  <c r="E156" i="5"/>
  <c r="D156" i="5"/>
  <c r="C156" i="5"/>
  <c r="H156" i="5" s="1"/>
  <c r="A156" i="5"/>
  <c r="F155" i="5"/>
  <c r="E155" i="5"/>
  <c r="D155" i="5"/>
  <c r="C155" i="5"/>
  <c r="H155" i="5" s="1"/>
  <c r="A155" i="5"/>
  <c r="F154" i="5"/>
  <c r="E154" i="5"/>
  <c r="D154" i="5"/>
  <c r="C154" i="5"/>
  <c r="H154" i="5" s="1"/>
  <c r="A154" i="5"/>
  <c r="F153" i="5"/>
  <c r="E153" i="5"/>
  <c r="D153" i="5"/>
  <c r="C153" i="5"/>
  <c r="H153" i="5" s="1"/>
  <c r="F152" i="5"/>
  <c r="E152" i="5"/>
  <c r="D152" i="5"/>
  <c r="C152" i="5"/>
  <c r="H152" i="5" s="1"/>
  <c r="A152" i="5"/>
  <c r="F151" i="5"/>
  <c r="E151" i="5"/>
  <c r="D151" i="5"/>
  <c r="C151" i="5"/>
  <c r="H151" i="5" s="1"/>
  <c r="A151" i="5"/>
  <c r="H149" i="5"/>
  <c r="G210" i="5" s="1"/>
  <c r="A149" i="5"/>
  <c r="I148" i="5"/>
  <c r="J148" i="5" s="1"/>
  <c r="H148" i="5"/>
  <c r="G209" i="5" s="1"/>
  <c r="A148" i="5"/>
  <c r="I147" i="5"/>
  <c r="J147" i="5" s="1"/>
  <c r="H147" i="5"/>
  <c r="G208" i="5" s="1"/>
  <c r="A147" i="5"/>
  <c r="I146" i="5"/>
  <c r="J146" i="5" s="1"/>
  <c r="H146" i="5"/>
  <c r="G207" i="5" s="1"/>
  <c r="A146" i="5"/>
  <c r="I145" i="5"/>
  <c r="J145" i="5" s="1"/>
  <c r="H145" i="5"/>
  <c r="G206" i="5" s="1"/>
  <c r="A145" i="5"/>
  <c r="I144" i="5"/>
  <c r="J144" i="5" s="1"/>
  <c r="H144" i="5"/>
  <c r="G205" i="5" s="1"/>
  <c r="A144" i="5"/>
  <c r="I143" i="5"/>
  <c r="J143" i="5" s="1"/>
  <c r="H143" i="5"/>
  <c r="G204" i="5" s="1"/>
  <c r="A143" i="5"/>
  <c r="I142" i="5"/>
  <c r="J142" i="5" s="1"/>
  <c r="H142" i="5"/>
  <c r="G203" i="5" s="1"/>
  <c r="A142" i="5"/>
  <c r="I141" i="5"/>
  <c r="J141" i="5" s="1"/>
  <c r="H141" i="5"/>
  <c r="G202" i="5" s="1"/>
  <c r="A141" i="5"/>
  <c r="I140" i="5"/>
  <c r="J140" i="5" s="1"/>
  <c r="H140" i="5"/>
  <c r="G201" i="5" s="1"/>
  <c r="A140" i="5"/>
  <c r="I139" i="5"/>
  <c r="J139" i="5" s="1"/>
  <c r="H139" i="5"/>
  <c r="G200" i="5" s="1"/>
  <c r="A139" i="5"/>
  <c r="I138" i="5"/>
  <c r="J138" i="5" s="1"/>
  <c r="H138" i="5"/>
  <c r="G199" i="5" s="1"/>
  <c r="A138" i="5"/>
  <c r="I137" i="5"/>
  <c r="J137" i="5" s="1"/>
  <c r="H137" i="5"/>
  <c r="G198" i="5" s="1"/>
  <c r="A137" i="5"/>
  <c r="I136" i="5"/>
  <c r="J136" i="5" s="1"/>
  <c r="H136" i="5"/>
  <c r="G197" i="5" s="1"/>
  <c r="A136" i="5"/>
  <c r="I135" i="5"/>
  <c r="J135" i="5" s="1"/>
  <c r="H135" i="5"/>
  <c r="G196" i="5" s="1"/>
  <c r="A135" i="5"/>
  <c r="I134" i="5"/>
  <c r="J134" i="5" s="1"/>
  <c r="H134" i="5"/>
  <c r="G195" i="5" s="1"/>
  <c r="A134" i="5"/>
  <c r="I133" i="5"/>
  <c r="J133" i="5" s="1"/>
  <c r="H133" i="5"/>
  <c r="G194" i="5" s="1"/>
  <c r="A133" i="5"/>
  <c r="H124" i="5"/>
  <c r="G185" i="5" s="1"/>
  <c r="H123" i="5"/>
  <c r="G184" i="5" s="1"/>
  <c r="H122" i="5"/>
  <c r="G183" i="5" s="1"/>
  <c r="F120" i="5"/>
  <c r="E120" i="5"/>
  <c r="D120" i="5"/>
  <c r="C120" i="5"/>
  <c r="H120" i="5" s="1"/>
  <c r="I120" i="5" s="1"/>
  <c r="J120" i="5" s="1"/>
  <c r="A120" i="5"/>
  <c r="F119" i="5"/>
  <c r="E119" i="5"/>
  <c r="D119" i="5"/>
  <c r="H119" i="5" s="1"/>
  <c r="I119" i="5" s="1"/>
  <c r="J119" i="5" s="1"/>
  <c r="C119" i="5"/>
  <c r="A119" i="5"/>
  <c r="F118" i="5"/>
  <c r="E118" i="5"/>
  <c r="D118" i="5"/>
  <c r="C118" i="5"/>
  <c r="H118" i="5" s="1"/>
  <c r="A118" i="5"/>
  <c r="F117" i="5"/>
  <c r="E117" i="5"/>
  <c r="D117" i="5"/>
  <c r="H117" i="5" s="1"/>
  <c r="C117" i="5"/>
  <c r="A117" i="5"/>
  <c r="F116" i="5"/>
  <c r="G175" i="5" s="1"/>
  <c r="E116" i="5"/>
  <c r="D116" i="5"/>
  <c r="C116" i="5"/>
  <c r="H116" i="5" s="1"/>
  <c r="I116" i="5" s="1"/>
  <c r="J116" i="5" s="1"/>
  <c r="A116" i="5"/>
  <c r="F114" i="5"/>
  <c r="E114" i="5"/>
  <c r="D114" i="5"/>
  <c r="H114" i="5" s="1"/>
  <c r="C114" i="5"/>
  <c r="A114" i="5"/>
  <c r="F113" i="5"/>
  <c r="E113" i="5"/>
  <c r="D113" i="5"/>
  <c r="C113" i="5"/>
  <c r="H113" i="5" s="1"/>
  <c r="I113" i="5" s="1"/>
  <c r="J113" i="5" s="1"/>
  <c r="A113" i="5"/>
  <c r="G112" i="5"/>
  <c r="F112" i="5"/>
  <c r="E112" i="5"/>
  <c r="D112" i="5"/>
  <c r="C112" i="5"/>
  <c r="H112" i="5" s="1"/>
  <c r="I112" i="5" s="1"/>
  <c r="J112" i="5" s="1"/>
  <c r="A112" i="5"/>
  <c r="G111" i="5"/>
  <c r="F111" i="5"/>
  <c r="E111" i="5"/>
  <c r="D111" i="5"/>
  <c r="C111" i="5"/>
  <c r="H111" i="5" s="1"/>
  <c r="I111" i="5" s="1"/>
  <c r="J111" i="5" s="1"/>
  <c r="A111" i="5"/>
  <c r="G110" i="5"/>
  <c r="F110" i="5"/>
  <c r="E110" i="5"/>
  <c r="D110" i="5"/>
  <c r="C110" i="5"/>
  <c r="H110" i="5" s="1"/>
  <c r="I110" i="5" s="1"/>
  <c r="J110" i="5" s="1"/>
  <c r="A110" i="5"/>
  <c r="F109" i="5"/>
  <c r="E109" i="5"/>
  <c r="D109" i="5"/>
  <c r="C109" i="5"/>
  <c r="H109" i="5" s="1"/>
  <c r="A109" i="5"/>
  <c r="F108" i="5"/>
  <c r="E108" i="5"/>
  <c r="D108" i="5"/>
  <c r="C108" i="5"/>
  <c r="H108" i="5" s="1"/>
  <c r="I108" i="5" s="1"/>
  <c r="J108" i="5" s="1"/>
  <c r="A108" i="5"/>
  <c r="F107" i="5"/>
  <c r="E107" i="5"/>
  <c r="D107" i="5"/>
  <c r="C107" i="5"/>
  <c r="H107" i="5" s="1"/>
  <c r="A107" i="5"/>
  <c r="F106" i="5"/>
  <c r="E106" i="5"/>
  <c r="D106" i="5"/>
  <c r="C106" i="5"/>
  <c r="H106" i="5" s="1"/>
  <c r="I106" i="5" s="1"/>
  <c r="J106" i="5" s="1"/>
  <c r="A106" i="5"/>
  <c r="F105" i="5"/>
  <c r="G164" i="5" s="1"/>
  <c r="E105" i="5"/>
  <c r="D105" i="5"/>
  <c r="C105" i="5"/>
  <c r="H105" i="5" s="1"/>
  <c r="I105" i="5" s="1"/>
  <c r="J105" i="5" s="1"/>
  <c r="A105" i="5"/>
  <c r="F104" i="5"/>
  <c r="G163" i="5" s="1"/>
  <c r="E104" i="5"/>
  <c r="D104" i="5"/>
  <c r="C104" i="5"/>
  <c r="H104" i="5" s="1"/>
  <c r="A104" i="5"/>
  <c r="F99" i="5"/>
  <c r="G161" i="5" s="1"/>
  <c r="E99" i="5"/>
  <c r="D99" i="5"/>
  <c r="C99" i="5"/>
  <c r="H99" i="5" s="1"/>
  <c r="A99" i="5"/>
  <c r="F98" i="5"/>
  <c r="G160" i="5" s="1"/>
  <c r="E98" i="5"/>
  <c r="D98" i="5"/>
  <c r="C98" i="5"/>
  <c r="H98" i="5" s="1"/>
  <c r="I98" i="5" s="1"/>
  <c r="J98" i="5" s="1"/>
  <c r="A98" i="5"/>
  <c r="F97" i="5"/>
  <c r="G159" i="5" s="1"/>
  <c r="E97" i="5"/>
  <c r="D97" i="5"/>
  <c r="C97" i="5"/>
  <c r="H97" i="5" s="1"/>
  <c r="A97" i="5"/>
  <c r="F96" i="5"/>
  <c r="G158" i="5" s="1"/>
  <c r="E96" i="5"/>
  <c r="D96" i="5"/>
  <c r="C96" i="5"/>
  <c r="H96" i="5" s="1"/>
  <c r="A96" i="5"/>
  <c r="F95" i="5"/>
  <c r="G157" i="5" s="1"/>
  <c r="E95" i="5"/>
  <c r="D95" i="5"/>
  <c r="C95" i="5"/>
  <c r="H95" i="5" s="1"/>
  <c r="A95" i="5"/>
  <c r="F94" i="5"/>
  <c r="G156" i="5" s="1"/>
  <c r="E94" i="5"/>
  <c r="D94" i="5"/>
  <c r="C94" i="5"/>
  <c r="H94" i="5" s="1"/>
  <c r="I94" i="5" s="1"/>
  <c r="J94" i="5" s="1"/>
  <c r="A94" i="5"/>
  <c r="F93" i="5"/>
  <c r="G155" i="5" s="1"/>
  <c r="E93" i="5"/>
  <c r="D93" i="5"/>
  <c r="C93" i="5"/>
  <c r="H93" i="5" s="1"/>
  <c r="A93" i="5"/>
  <c r="F92" i="5"/>
  <c r="G154" i="5" s="1"/>
  <c r="E92" i="5"/>
  <c r="D92" i="5"/>
  <c r="C92" i="5"/>
  <c r="H92" i="5" s="1"/>
  <c r="A92" i="5"/>
  <c r="F91" i="5"/>
  <c r="G153" i="5" s="1"/>
  <c r="E91" i="5"/>
  <c r="D91" i="5"/>
  <c r="C91" i="5"/>
  <c r="H91" i="5" s="1"/>
  <c r="F90" i="5"/>
  <c r="G152" i="5" s="1"/>
  <c r="E90" i="5"/>
  <c r="D90" i="5"/>
  <c r="C90" i="5"/>
  <c r="H90" i="5" s="1"/>
  <c r="A90" i="5"/>
  <c r="F89" i="5"/>
  <c r="G151" i="5" s="1"/>
  <c r="E89" i="5"/>
  <c r="D89" i="5"/>
  <c r="C89" i="5"/>
  <c r="H89" i="5" s="1"/>
  <c r="I89" i="5" s="1"/>
  <c r="J89" i="5" s="1"/>
  <c r="A89" i="5"/>
  <c r="H87" i="5"/>
  <c r="I87" i="5" s="1"/>
  <c r="J87" i="5" s="1"/>
  <c r="A87" i="5"/>
  <c r="H86" i="5"/>
  <c r="I86" i="5" s="1"/>
  <c r="J86" i="5" s="1"/>
  <c r="A86" i="5"/>
  <c r="H85" i="5"/>
  <c r="I85" i="5" s="1"/>
  <c r="J85" i="5" s="1"/>
  <c r="A85" i="5"/>
  <c r="H84" i="5"/>
  <c r="I84" i="5" s="1"/>
  <c r="J84" i="5" s="1"/>
  <c r="A84" i="5"/>
  <c r="H83" i="5"/>
  <c r="I83" i="5" s="1"/>
  <c r="J83" i="5" s="1"/>
  <c r="A83" i="5"/>
  <c r="H82" i="5"/>
  <c r="I82" i="5" s="1"/>
  <c r="J82" i="5" s="1"/>
  <c r="A82" i="5"/>
  <c r="H81" i="5"/>
  <c r="I81" i="5" s="1"/>
  <c r="J81" i="5" s="1"/>
  <c r="A81" i="5"/>
  <c r="H80" i="5"/>
  <c r="I80" i="5" s="1"/>
  <c r="J80" i="5" s="1"/>
  <c r="A80" i="5"/>
  <c r="H79" i="5"/>
  <c r="I79" i="5" s="1"/>
  <c r="J79" i="5" s="1"/>
  <c r="A79" i="5"/>
  <c r="H78" i="5"/>
  <c r="I78" i="5" s="1"/>
  <c r="J78" i="5" s="1"/>
  <c r="A78" i="5"/>
  <c r="H77" i="5"/>
  <c r="I77" i="5" s="1"/>
  <c r="J77" i="5" s="1"/>
  <c r="A77" i="5"/>
  <c r="I76" i="5"/>
  <c r="J76" i="5" s="1"/>
  <c r="H76" i="5"/>
  <c r="A76" i="5"/>
  <c r="I75" i="5"/>
  <c r="J75" i="5" s="1"/>
  <c r="H75" i="5"/>
  <c r="A75" i="5"/>
  <c r="I74" i="5"/>
  <c r="J74" i="5" s="1"/>
  <c r="H74" i="5"/>
  <c r="A74" i="5"/>
  <c r="I73" i="5"/>
  <c r="J73" i="5" s="1"/>
  <c r="H73" i="5"/>
  <c r="A73" i="5"/>
  <c r="I72" i="5"/>
  <c r="J72" i="5" s="1"/>
  <c r="H72" i="5"/>
  <c r="A72" i="5"/>
  <c r="I71" i="5"/>
  <c r="J71" i="5" s="1"/>
  <c r="H71" i="5"/>
  <c r="A71" i="5"/>
  <c r="I62" i="5"/>
  <c r="J62" i="5" s="1"/>
  <c r="H62" i="5"/>
  <c r="G124" i="5" s="1"/>
  <c r="I124" i="5" s="1"/>
  <c r="J124" i="5" s="1"/>
  <c r="H61" i="5"/>
  <c r="G123" i="5" s="1"/>
  <c r="I123" i="5" s="1"/>
  <c r="J123" i="5" s="1"/>
  <c r="I60" i="5"/>
  <c r="J60" i="5" s="1"/>
  <c r="H60" i="5"/>
  <c r="G122" i="5" s="1"/>
  <c r="I122" i="5" s="1"/>
  <c r="J122" i="5" s="1"/>
  <c r="H58" i="5"/>
  <c r="G120" i="5" s="1"/>
  <c r="I57" i="5"/>
  <c r="J57" i="5" s="1"/>
  <c r="H57" i="5"/>
  <c r="G119" i="5" s="1"/>
  <c r="H56" i="5"/>
  <c r="G118" i="5" s="1"/>
  <c r="I55" i="5"/>
  <c r="J55" i="5" s="1"/>
  <c r="H55" i="5"/>
  <c r="G117" i="5" s="1"/>
  <c r="H54" i="5"/>
  <c r="G116" i="5" s="1"/>
  <c r="I52" i="5"/>
  <c r="J52" i="5" s="1"/>
  <c r="H49" i="5"/>
  <c r="H48" i="5"/>
  <c r="G109" i="5" s="1"/>
  <c r="H47" i="5"/>
  <c r="G108" i="5" s="1"/>
  <c r="H46" i="5"/>
  <c r="G114" i="5" s="1"/>
  <c r="H45" i="5"/>
  <c r="G113" i="5" s="1"/>
  <c r="H44" i="5"/>
  <c r="I43" i="5"/>
  <c r="J43" i="5" s="1"/>
  <c r="H43" i="5"/>
  <c r="H42" i="5"/>
  <c r="G107" i="5" s="1"/>
  <c r="I41" i="5"/>
  <c r="J41" i="5" s="1"/>
  <c r="H41" i="5"/>
  <c r="G106" i="5" s="1"/>
  <c r="H40" i="5"/>
  <c r="G104" i="5" s="1"/>
  <c r="I38" i="5"/>
  <c r="J38" i="5" s="1"/>
  <c r="H38" i="5"/>
  <c r="H37" i="5"/>
  <c r="I37" i="5" s="1"/>
  <c r="J37" i="5" s="1"/>
  <c r="H36" i="5"/>
  <c r="I36" i="5" s="1"/>
  <c r="I35" i="5"/>
  <c r="J35" i="5" s="1"/>
  <c r="H35" i="5"/>
  <c r="G99" i="5" s="1"/>
  <c r="H34" i="5"/>
  <c r="G98" i="5" s="1"/>
  <c r="I33" i="5"/>
  <c r="J33" i="5" s="1"/>
  <c r="H33" i="5"/>
  <c r="G97" i="5" s="1"/>
  <c r="H32" i="5"/>
  <c r="G96" i="5" s="1"/>
  <c r="I31" i="5"/>
  <c r="J31" i="5" s="1"/>
  <c r="H31" i="5"/>
  <c r="G95" i="5" s="1"/>
  <c r="H30" i="5"/>
  <c r="G94" i="5" s="1"/>
  <c r="I29" i="5"/>
  <c r="J29" i="5" s="1"/>
  <c r="H29" i="5"/>
  <c r="G93" i="5" s="1"/>
  <c r="H28" i="5"/>
  <c r="G92" i="5" s="1"/>
  <c r="I27" i="5"/>
  <c r="J27" i="5" s="1"/>
  <c r="H27" i="5"/>
  <c r="G91" i="5" s="1"/>
  <c r="H26" i="5"/>
  <c r="G90" i="5" s="1"/>
  <c r="I25" i="5"/>
  <c r="J25" i="5" s="1"/>
  <c r="H25" i="5"/>
  <c r="G89" i="5" s="1"/>
  <c r="H23" i="5"/>
  <c r="I23" i="5" s="1"/>
  <c r="J23" i="5" s="1"/>
  <c r="I22" i="5"/>
  <c r="J22" i="5" s="1"/>
  <c r="H22" i="5"/>
  <c r="H21" i="5"/>
  <c r="I21" i="5" s="1"/>
  <c r="J21" i="5" s="1"/>
  <c r="I20" i="5"/>
  <c r="J20" i="5" s="1"/>
  <c r="H20" i="5"/>
  <c r="H19" i="5"/>
  <c r="I19" i="5" s="1"/>
  <c r="J19" i="5" s="1"/>
  <c r="I18" i="5"/>
  <c r="J18" i="5" s="1"/>
  <c r="H18" i="5"/>
  <c r="H17" i="5"/>
  <c r="I17" i="5" s="1"/>
  <c r="J17" i="5" s="1"/>
  <c r="I16" i="5"/>
  <c r="J16" i="5" s="1"/>
  <c r="H16" i="5"/>
  <c r="H15" i="5"/>
  <c r="I15" i="5" s="1"/>
  <c r="J15" i="5" s="1"/>
  <c r="I14" i="5"/>
  <c r="J14" i="5" s="1"/>
  <c r="H14" i="5"/>
  <c r="H13" i="5"/>
  <c r="I13" i="5" s="1"/>
  <c r="J13" i="5" s="1"/>
  <c r="I12" i="5"/>
  <c r="J12" i="5" s="1"/>
  <c r="H12" i="5"/>
  <c r="H11" i="5"/>
  <c r="I11" i="5" s="1"/>
  <c r="J11" i="5" s="1"/>
  <c r="I10" i="5"/>
  <c r="J10" i="5" s="1"/>
  <c r="H10" i="5"/>
  <c r="H9" i="5"/>
  <c r="I9" i="5" s="1"/>
  <c r="J9" i="5" s="1"/>
  <c r="I8" i="5"/>
  <c r="J8" i="5" s="1"/>
  <c r="H8" i="5"/>
  <c r="H7" i="5"/>
  <c r="I7" i="5" s="1"/>
  <c r="J7" i="5" s="1"/>
  <c r="I1737" i="7" l="1"/>
  <c r="J1737" i="7" s="1"/>
  <c r="I1738" i="7"/>
  <c r="J1738" i="7" s="1"/>
  <c r="I1739" i="7"/>
  <c r="J1739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4" i="7"/>
  <c r="J104" i="7" s="1"/>
  <c r="I113" i="7"/>
  <c r="J113" i="7" s="1"/>
  <c r="I114" i="7"/>
  <c r="J114" i="7" s="1"/>
  <c r="I116" i="7"/>
  <c r="J116" i="7" s="1"/>
  <c r="I117" i="7"/>
  <c r="J117" i="7" s="1"/>
  <c r="I118" i="7"/>
  <c r="J118" i="7" s="1"/>
  <c r="I119" i="7"/>
  <c r="J119" i="7" s="1"/>
  <c r="I120" i="7"/>
  <c r="J120" i="7" s="1"/>
  <c r="G212" i="7"/>
  <c r="I151" i="7"/>
  <c r="J151" i="7" s="1"/>
  <c r="I152" i="7"/>
  <c r="J152" i="7" s="1"/>
  <c r="G213" i="7"/>
  <c r="G214" i="7"/>
  <c r="I153" i="7"/>
  <c r="J153" i="7" s="1"/>
  <c r="G215" i="7"/>
  <c r="I154" i="7"/>
  <c r="J154" i="7" s="1"/>
  <c r="G216" i="7"/>
  <c r="I155" i="7"/>
  <c r="J155" i="7" s="1"/>
  <c r="G217" i="7"/>
  <c r="I156" i="7"/>
  <c r="J156" i="7" s="1"/>
  <c r="G218" i="7"/>
  <c r="I157" i="7"/>
  <c r="J157" i="7" s="1"/>
  <c r="G219" i="7"/>
  <c r="I158" i="7"/>
  <c r="J158" i="7" s="1"/>
  <c r="G220" i="7"/>
  <c r="I159" i="7"/>
  <c r="J159" i="7" s="1"/>
  <c r="G221" i="7"/>
  <c r="I160" i="7"/>
  <c r="J160" i="7" s="1"/>
  <c r="G222" i="7"/>
  <c r="I161" i="7"/>
  <c r="J161" i="7" s="1"/>
  <c r="G225" i="7"/>
  <c r="I163" i="7"/>
  <c r="J163" i="7" s="1"/>
  <c r="I164" i="7"/>
  <c r="G228" i="7"/>
  <c r="I166" i="7"/>
  <c r="J166" i="7" s="1"/>
  <c r="G244" i="7"/>
  <c r="I178" i="7"/>
  <c r="J178" i="7" s="1"/>
  <c r="G246" i="7"/>
  <c r="I180" i="7"/>
  <c r="J180" i="7" s="1"/>
  <c r="G287" i="7"/>
  <c r="I194" i="7"/>
  <c r="J194" i="7" s="1"/>
  <c r="G288" i="7"/>
  <c r="I288" i="7" s="1"/>
  <c r="J288" i="7" s="1"/>
  <c r="I195" i="7"/>
  <c r="J195" i="7" s="1"/>
  <c r="G289" i="7"/>
  <c r="I196" i="7"/>
  <c r="J196" i="7" s="1"/>
  <c r="G290" i="7"/>
  <c r="I290" i="7" s="1"/>
  <c r="J290" i="7" s="1"/>
  <c r="I197" i="7"/>
  <c r="J197" i="7" s="1"/>
  <c r="G291" i="7"/>
  <c r="I198" i="7"/>
  <c r="J198" i="7" s="1"/>
  <c r="G292" i="7"/>
  <c r="I292" i="7" s="1"/>
  <c r="J292" i="7" s="1"/>
  <c r="I199" i="7"/>
  <c r="J199" i="7" s="1"/>
  <c r="G293" i="7"/>
  <c r="I200" i="7"/>
  <c r="J200" i="7" s="1"/>
  <c r="G294" i="7"/>
  <c r="I294" i="7" s="1"/>
  <c r="J294" i="7" s="1"/>
  <c r="I201" i="7"/>
  <c r="J201" i="7" s="1"/>
  <c r="G295" i="7"/>
  <c r="I202" i="7"/>
  <c r="J202" i="7" s="1"/>
  <c r="G296" i="7"/>
  <c r="I296" i="7" s="1"/>
  <c r="J296" i="7" s="1"/>
  <c r="I203" i="7"/>
  <c r="J203" i="7" s="1"/>
  <c r="G297" i="7"/>
  <c r="I204" i="7"/>
  <c r="J204" i="7" s="1"/>
  <c r="G298" i="7"/>
  <c r="I298" i="7" s="1"/>
  <c r="J298" i="7" s="1"/>
  <c r="I205" i="7"/>
  <c r="J205" i="7" s="1"/>
  <c r="G299" i="7"/>
  <c r="I206" i="7"/>
  <c r="J206" i="7" s="1"/>
  <c r="G300" i="7"/>
  <c r="I300" i="7" s="1"/>
  <c r="J300" i="7" s="1"/>
  <c r="I207" i="7"/>
  <c r="J207" i="7" s="1"/>
  <c r="G301" i="7"/>
  <c r="I208" i="7"/>
  <c r="J208" i="7" s="1"/>
  <c r="G302" i="7"/>
  <c r="I302" i="7" s="1"/>
  <c r="J302" i="7" s="1"/>
  <c r="I209" i="7"/>
  <c r="J209" i="7" s="1"/>
  <c r="G303" i="7"/>
  <c r="I210" i="7"/>
  <c r="J210" i="7" s="1"/>
  <c r="G305" i="7"/>
  <c r="I212" i="7"/>
  <c r="J212" i="7" s="1"/>
  <c r="G306" i="7"/>
  <c r="I213" i="7"/>
  <c r="J213" i="7" s="1"/>
  <c r="G307" i="7"/>
  <c r="I214" i="7"/>
  <c r="J214" i="7" s="1"/>
  <c r="G308" i="7"/>
  <c r="I215" i="7"/>
  <c r="J215" i="7" s="1"/>
  <c r="G309" i="7"/>
  <c r="I216" i="7"/>
  <c r="J216" i="7" s="1"/>
  <c r="G310" i="7"/>
  <c r="I217" i="7"/>
  <c r="J217" i="7" s="1"/>
  <c r="G311" i="7"/>
  <c r="I218" i="7"/>
  <c r="J218" i="7" s="1"/>
  <c r="G312" i="7"/>
  <c r="I219" i="7"/>
  <c r="J219" i="7" s="1"/>
  <c r="G313" i="7"/>
  <c r="I220" i="7"/>
  <c r="J220" i="7" s="1"/>
  <c r="G314" i="7"/>
  <c r="I221" i="7"/>
  <c r="J221" i="7" s="1"/>
  <c r="G315" i="7"/>
  <c r="I222" i="7"/>
  <c r="J222" i="7" s="1"/>
  <c r="G317" i="7"/>
  <c r="I225" i="7"/>
  <c r="J225" i="7" s="1"/>
  <c r="G318" i="7"/>
  <c r="I226" i="7"/>
  <c r="J226" i="7" s="1"/>
  <c r="G321" i="7"/>
  <c r="I230" i="7"/>
  <c r="J230" i="7" s="1"/>
  <c r="G322" i="7"/>
  <c r="G323" i="7"/>
  <c r="G332" i="7"/>
  <c r="G333" i="7"/>
  <c r="I244" i="7"/>
  <c r="J244" i="7" s="1"/>
  <c r="G334" i="7"/>
  <c r="I334" i="7" s="1"/>
  <c r="J334" i="7" s="1"/>
  <c r="G335" i="7"/>
  <c r="I246" i="7"/>
  <c r="J246" i="7" s="1"/>
  <c r="G336" i="7"/>
  <c r="I336" i="7" s="1"/>
  <c r="J336" i="7" s="1"/>
  <c r="I106" i="7"/>
  <c r="J106" i="7" s="1"/>
  <c r="I107" i="7"/>
  <c r="J107" i="7" s="1"/>
  <c r="I108" i="7"/>
  <c r="J108" i="7" s="1"/>
  <c r="I109" i="7"/>
  <c r="J109" i="7" s="1"/>
  <c r="G227" i="7"/>
  <c r="I165" i="7"/>
  <c r="J165" i="7" s="1"/>
  <c r="G232" i="7"/>
  <c r="I232" i="7" s="1"/>
  <c r="J232" i="7" s="1"/>
  <c r="I173" i="7"/>
  <c r="J173" i="7" s="1"/>
  <c r="G233" i="7"/>
  <c r="I233" i="7" s="1"/>
  <c r="J233" i="7" s="1"/>
  <c r="I174" i="7"/>
  <c r="G234" i="7"/>
  <c r="I234" i="7" s="1"/>
  <c r="J234" i="7" s="1"/>
  <c r="I175" i="7"/>
  <c r="I177" i="7"/>
  <c r="J177" i="7" s="1"/>
  <c r="G243" i="7"/>
  <c r="I243" i="7" s="1"/>
  <c r="J243" i="7" s="1"/>
  <c r="I179" i="7"/>
  <c r="J179" i="7" s="1"/>
  <c r="G245" i="7"/>
  <c r="I245" i="7" s="1"/>
  <c r="J245" i="7" s="1"/>
  <c r="I181" i="7"/>
  <c r="J181" i="7" s="1"/>
  <c r="G247" i="7"/>
  <c r="I247" i="7" s="1"/>
  <c r="J247" i="7" s="1"/>
  <c r="G319" i="7"/>
  <c r="I227" i="7"/>
  <c r="J227" i="7" s="1"/>
  <c r="G320" i="7"/>
  <c r="I228" i="7"/>
  <c r="J228" i="7" s="1"/>
  <c r="G368" i="7"/>
  <c r="I368" i="7" s="1"/>
  <c r="J368" i="7" s="1"/>
  <c r="I305" i="7"/>
  <c r="J305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41" i="7"/>
  <c r="J41" i="7" s="1"/>
  <c r="I55" i="7"/>
  <c r="J55" i="7" s="1"/>
  <c r="I57" i="7"/>
  <c r="J57" i="7" s="1"/>
  <c r="I60" i="7"/>
  <c r="J60" i="7" s="1"/>
  <c r="I62" i="7"/>
  <c r="J62" i="7" s="1"/>
  <c r="I250" i="7"/>
  <c r="J250" i="7" s="1"/>
  <c r="I287" i="7"/>
  <c r="J287" i="7" s="1"/>
  <c r="I289" i="7"/>
  <c r="J289" i="7" s="1"/>
  <c r="I291" i="7"/>
  <c r="J291" i="7" s="1"/>
  <c r="I293" i="7"/>
  <c r="J293" i="7" s="1"/>
  <c r="I295" i="7"/>
  <c r="J295" i="7" s="1"/>
  <c r="I297" i="7"/>
  <c r="J297" i="7" s="1"/>
  <c r="I299" i="7"/>
  <c r="J299" i="7" s="1"/>
  <c r="I301" i="7"/>
  <c r="J301" i="7" s="1"/>
  <c r="I303" i="7"/>
  <c r="J303" i="7" s="1"/>
  <c r="I307" i="7"/>
  <c r="J307" i="7" s="1"/>
  <c r="G398" i="7"/>
  <c r="I398" i="7" s="1"/>
  <c r="J398" i="7" s="1"/>
  <c r="I332" i="7"/>
  <c r="J332" i="7" s="1"/>
  <c r="I333" i="7"/>
  <c r="J333" i="7" s="1"/>
  <c r="I335" i="7"/>
  <c r="J335" i="7" s="1"/>
  <c r="I350" i="7"/>
  <c r="J350" i="7" s="1"/>
  <c r="I352" i="7"/>
  <c r="J352" i="7" s="1"/>
  <c r="I354" i="7"/>
  <c r="J354" i="7" s="1"/>
  <c r="I356" i="7"/>
  <c r="J356" i="7" s="1"/>
  <c r="I358" i="7"/>
  <c r="J358" i="7" s="1"/>
  <c r="I360" i="7"/>
  <c r="J360" i="7" s="1"/>
  <c r="I362" i="7"/>
  <c r="J362" i="7" s="1"/>
  <c r="I364" i="7"/>
  <c r="J364" i="7" s="1"/>
  <c r="I366" i="7"/>
  <c r="J366" i="7" s="1"/>
  <c r="I369" i="7"/>
  <c r="J369" i="7" s="1"/>
  <c r="I373" i="7"/>
  <c r="J373" i="7" s="1"/>
  <c r="I377" i="7"/>
  <c r="J377" i="7" s="1"/>
  <c r="I379" i="7"/>
  <c r="J379" i="7" s="1"/>
  <c r="I384" i="7"/>
  <c r="J384" i="7" s="1"/>
  <c r="I406" i="7"/>
  <c r="J406" i="7" s="1"/>
  <c r="I541" i="7"/>
  <c r="J541" i="7" s="1"/>
  <c r="I543" i="7"/>
  <c r="J543" i="7" s="1"/>
  <c r="I545" i="7"/>
  <c r="J545" i="7" s="1"/>
  <c r="I547" i="7"/>
  <c r="J547" i="7" s="1"/>
  <c r="I549" i="7"/>
  <c r="J549" i="7" s="1"/>
  <c r="I551" i="7"/>
  <c r="J551" i="7" s="1"/>
  <c r="I553" i="7"/>
  <c r="J553" i="7" s="1"/>
  <c r="I555" i="7"/>
  <c r="J555" i="7" s="1"/>
  <c r="I557" i="7"/>
  <c r="J557" i="7" s="1"/>
  <c r="I561" i="7"/>
  <c r="J561" i="7" s="1"/>
  <c r="I563" i="7"/>
  <c r="J563" i="7" s="1"/>
  <c r="I565" i="7"/>
  <c r="J565" i="7" s="1"/>
  <c r="I567" i="7"/>
  <c r="J567" i="7" s="1"/>
  <c r="I569" i="7"/>
  <c r="J569" i="7" s="1"/>
  <c r="I571" i="7"/>
  <c r="J571" i="7" s="1"/>
  <c r="I587" i="7"/>
  <c r="J587" i="7" s="1"/>
  <c r="I589" i="7"/>
  <c r="J589" i="7" s="1"/>
  <c r="I591" i="7"/>
  <c r="J591" i="7" s="1"/>
  <c r="I595" i="7"/>
  <c r="J595" i="7" s="1"/>
  <c r="G382" i="7"/>
  <c r="I382" i="7" s="1"/>
  <c r="J382" i="7" s="1"/>
  <c r="I317" i="7"/>
  <c r="J317" i="7" s="1"/>
  <c r="I338" i="7"/>
  <c r="J338" i="7" s="1"/>
  <c r="I351" i="7"/>
  <c r="J351" i="7" s="1"/>
  <c r="I372" i="7"/>
  <c r="J372" i="7" s="1"/>
  <c r="I374" i="7"/>
  <c r="J374" i="7" s="1"/>
  <c r="I376" i="7"/>
  <c r="J376" i="7" s="1"/>
  <c r="I378" i="7"/>
  <c r="J378" i="7" s="1"/>
  <c r="I548" i="7"/>
  <c r="J548" i="7" s="1"/>
  <c r="I560" i="7"/>
  <c r="J560" i="7" s="1"/>
  <c r="I564" i="7"/>
  <c r="J564" i="7" s="1"/>
  <c r="I566" i="7"/>
  <c r="J566" i="7" s="1"/>
  <c r="I568" i="7"/>
  <c r="J568" i="7" s="1"/>
  <c r="I570" i="7"/>
  <c r="J570" i="7" s="1"/>
  <c r="I573" i="7"/>
  <c r="J573" i="7" s="1"/>
  <c r="I577" i="7"/>
  <c r="J577" i="7" s="1"/>
  <c r="I306" i="7"/>
  <c r="J306" i="7" s="1"/>
  <c r="I308" i="7"/>
  <c r="J308" i="7" s="1"/>
  <c r="I310" i="7"/>
  <c r="J310" i="7" s="1"/>
  <c r="I312" i="7"/>
  <c r="J312" i="7" s="1"/>
  <c r="I314" i="7"/>
  <c r="J314" i="7" s="1"/>
  <c r="I318" i="7"/>
  <c r="J318" i="7" s="1"/>
  <c r="I320" i="7"/>
  <c r="J320" i="7" s="1"/>
  <c r="I322" i="7"/>
  <c r="J322" i="7" s="1"/>
  <c r="I340" i="7"/>
  <c r="J340" i="7" s="1"/>
  <c r="G370" i="7"/>
  <c r="I370" i="7" s="1"/>
  <c r="J370" i="7" s="1"/>
  <c r="G399" i="7"/>
  <c r="I399" i="7" s="1"/>
  <c r="J399" i="7" s="1"/>
  <c r="G401" i="7"/>
  <c r="I401" i="7" s="1"/>
  <c r="J401" i="7" s="1"/>
  <c r="G404" i="7"/>
  <c r="I404" i="7" s="1"/>
  <c r="J404" i="7" s="1"/>
  <c r="I438" i="7"/>
  <c r="J438" i="7" s="1"/>
  <c r="I439" i="7"/>
  <c r="J439" i="7" s="1"/>
  <c r="I440" i="7"/>
  <c r="J440" i="7" s="1"/>
  <c r="I441" i="7"/>
  <c r="J441" i="7" s="1"/>
  <c r="I442" i="7"/>
  <c r="J442" i="7" s="1"/>
  <c r="I443" i="7"/>
  <c r="J443" i="7" s="1"/>
  <c r="I444" i="7"/>
  <c r="J444" i="7" s="1"/>
  <c r="I445" i="7"/>
  <c r="J445" i="7" s="1"/>
  <c r="I446" i="7"/>
  <c r="J446" i="7" s="1"/>
  <c r="I447" i="7"/>
  <c r="J447" i="7" s="1"/>
  <c r="I448" i="7"/>
  <c r="J448" i="7" s="1"/>
  <c r="I449" i="7"/>
  <c r="J449" i="7" s="1"/>
  <c r="I450" i="7"/>
  <c r="J450" i="7" s="1"/>
  <c r="I451" i="7"/>
  <c r="J451" i="7" s="1"/>
  <c r="I452" i="7"/>
  <c r="J452" i="7" s="1"/>
  <c r="I453" i="7"/>
  <c r="J453" i="7" s="1"/>
  <c r="I454" i="7"/>
  <c r="J454" i="7" s="1"/>
  <c r="I457" i="7"/>
  <c r="J457" i="7" s="1"/>
  <c r="I458" i="7"/>
  <c r="J458" i="7" s="1"/>
  <c r="I459" i="7"/>
  <c r="J459" i="7" s="1"/>
  <c r="I460" i="7"/>
  <c r="J460" i="7" s="1"/>
  <c r="I461" i="7"/>
  <c r="J461" i="7" s="1"/>
  <c r="I462" i="7"/>
  <c r="J462" i="7" s="1"/>
  <c r="I463" i="7"/>
  <c r="J463" i="7" s="1"/>
  <c r="I464" i="7"/>
  <c r="J464" i="7" s="1"/>
  <c r="I465" i="7"/>
  <c r="J465" i="7" s="1"/>
  <c r="I466" i="7"/>
  <c r="J466" i="7" s="1"/>
  <c r="I467" i="7"/>
  <c r="J467" i="7" s="1"/>
  <c r="I468" i="7"/>
  <c r="J468" i="7" s="1"/>
  <c r="I477" i="7"/>
  <c r="J477" i="7" s="1"/>
  <c r="I483" i="7"/>
  <c r="J483" i="7" s="1"/>
  <c r="I484" i="7"/>
  <c r="J484" i="7" s="1"/>
  <c r="I485" i="7"/>
  <c r="J485" i="7" s="1"/>
  <c r="I486" i="7"/>
  <c r="J486" i="7" s="1"/>
  <c r="I487" i="7"/>
  <c r="J487" i="7" s="1"/>
  <c r="I492" i="7"/>
  <c r="J492" i="7" s="1"/>
  <c r="G579" i="7"/>
  <c r="I579" i="7" s="1"/>
  <c r="J579" i="7" s="1"/>
  <c r="I1093" i="7"/>
  <c r="J1093" i="7" s="1"/>
  <c r="I1095" i="7"/>
  <c r="J1095" i="7" s="1"/>
  <c r="I1097" i="7"/>
  <c r="J1097" i="7" s="1"/>
  <c r="I1099" i="7"/>
  <c r="J1099" i="7" s="1"/>
  <c r="I309" i="7"/>
  <c r="J309" i="7" s="1"/>
  <c r="I311" i="7"/>
  <c r="J311" i="7" s="1"/>
  <c r="I313" i="7"/>
  <c r="J313" i="7" s="1"/>
  <c r="I315" i="7"/>
  <c r="J315" i="7" s="1"/>
  <c r="I319" i="7"/>
  <c r="J319" i="7" s="1"/>
  <c r="I321" i="7"/>
  <c r="J321" i="7" s="1"/>
  <c r="I323" i="7"/>
  <c r="J323" i="7" s="1"/>
  <c r="I955" i="7"/>
  <c r="J955" i="7" s="1"/>
  <c r="G1059" i="7"/>
  <c r="I1079" i="7"/>
  <c r="J1079" i="7" s="1"/>
  <c r="I1081" i="7"/>
  <c r="J1081" i="7" s="1"/>
  <c r="I1083" i="7"/>
  <c r="J1083" i="7" s="1"/>
  <c r="I1085" i="7"/>
  <c r="J1085" i="7" s="1"/>
  <c r="I1087" i="7"/>
  <c r="J1087" i="7" s="1"/>
  <c r="I1089" i="7"/>
  <c r="J1089" i="7" s="1"/>
  <c r="I1105" i="7"/>
  <c r="J1105" i="7" s="1"/>
  <c r="I1107" i="7"/>
  <c r="J1107" i="7" s="1"/>
  <c r="I1109" i="7"/>
  <c r="J1109" i="7" s="1"/>
  <c r="I1113" i="7"/>
  <c r="J1113" i="7" s="1"/>
  <c r="I857" i="7"/>
  <c r="J857" i="7" s="1"/>
  <c r="I858" i="7"/>
  <c r="J858" i="7" s="1"/>
  <c r="I867" i="7"/>
  <c r="J867" i="7" s="1"/>
  <c r="I870" i="7"/>
  <c r="J870" i="7" s="1"/>
  <c r="I871" i="7"/>
  <c r="J871" i="7" s="1"/>
  <c r="I872" i="7"/>
  <c r="J872" i="7" s="1"/>
  <c r="I873" i="7"/>
  <c r="J873" i="7" s="1"/>
  <c r="I874" i="7"/>
  <c r="J874" i="7" s="1"/>
  <c r="I875" i="7"/>
  <c r="J875" i="7" s="1"/>
  <c r="I876" i="7"/>
  <c r="J876" i="7" s="1"/>
  <c r="I877" i="7"/>
  <c r="J877" i="7" s="1"/>
  <c r="I878" i="7"/>
  <c r="J878" i="7" s="1"/>
  <c r="I879" i="7"/>
  <c r="J879" i="7" s="1"/>
  <c r="I880" i="7"/>
  <c r="J880" i="7" s="1"/>
  <c r="I881" i="7"/>
  <c r="J881" i="7" s="1"/>
  <c r="I882" i="7"/>
  <c r="J882" i="7" s="1"/>
  <c r="I898" i="7"/>
  <c r="J898" i="7" s="1"/>
  <c r="I899" i="7"/>
  <c r="J899" i="7" s="1"/>
  <c r="I900" i="7"/>
  <c r="J900" i="7" s="1"/>
  <c r="I901" i="7"/>
  <c r="J901" i="7" s="1"/>
  <c r="I902" i="7"/>
  <c r="J902" i="7" s="1"/>
  <c r="I905" i="7"/>
  <c r="J905" i="7" s="1"/>
  <c r="I906" i="7"/>
  <c r="J906" i="7" s="1"/>
  <c r="I907" i="7"/>
  <c r="J907" i="7" s="1"/>
  <c r="I956" i="7"/>
  <c r="J956" i="7" s="1"/>
  <c r="I958" i="7"/>
  <c r="J958" i="7" s="1"/>
  <c r="I960" i="7"/>
  <c r="J960" i="7" s="1"/>
  <c r="I962" i="7"/>
  <c r="J962" i="7" s="1"/>
  <c r="I964" i="7"/>
  <c r="J964" i="7" s="1"/>
  <c r="I966" i="7"/>
  <c r="J966" i="7" s="1"/>
  <c r="I968" i="7"/>
  <c r="J968" i="7" s="1"/>
  <c r="I970" i="7"/>
  <c r="J970" i="7" s="1"/>
  <c r="I971" i="7"/>
  <c r="J971" i="7" s="1"/>
  <c r="I975" i="7"/>
  <c r="J975" i="7" s="1"/>
  <c r="I977" i="7"/>
  <c r="J977" i="7" s="1"/>
  <c r="I979" i="7"/>
  <c r="J979" i="7" s="1"/>
  <c r="I981" i="7"/>
  <c r="J981" i="7" s="1"/>
  <c r="I983" i="7"/>
  <c r="J983" i="7" s="1"/>
  <c r="I985" i="7"/>
  <c r="J985" i="7" s="1"/>
  <c r="I989" i="7"/>
  <c r="J989" i="7" s="1"/>
  <c r="I991" i="7"/>
  <c r="J991" i="7" s="1"/>
  <c r="I993" i="7"/>
  <c r="I1002" i="7"/>
  <c r="J1002" i="7" s="1"/>
  <c r="I1004" i="7"/>
  <c r="J1004" i="7" s="1"/>
  <c r="I1006" i="7"/>
  <c r="J1006" i="7" s="1"/>
  <c r="I1010" i="7"/>
  <c r="J1010" i="7" s="1"/>
  <c r="I1059" i="7"/>
  <c r="J1059" i="7" s="1"/>
  <c r="I1061" i="7"/>
  <c r="J1061" i="7" s="1"/>
  <c r="I1063" i="7"/>
  <c r="J1063" i="7" s="1"/>
  <c r="I1065" i="7"/>
  <c r="J1065" i="7" s="1"/>
  <c r="I1067" i="7"/>
  <c r="J1067" i="7" s="1"/>
  <c r="I1069" i="7"/>
  <c r="J1069" i="7" s="1"/>
  <c r="I1071" i="7"/>
  <c r="J1071" i="7" s="1"/>
  <c r="I1073" i="7"/>
  <c r="J1073" i="7" s="1"/>
  <c r="I1075" i="7"/>
  <c r="J1075" i="7" s="1"/>
  <c r="I1162" i="7"/>
  <c r="J1162" i="7" s="1"/>
  <c r="I1164" i="7"/>
  <c r="J1164" i="7" s="1"/>
  <c r="I1166" i="7"/>
  <c r="J1166" i="7" s="1"/>
  <c r="I1168" i="7"/>
  <c r="J1168" i="7" s="1"/>
  <c r="I1170" i="7"/>
  <c r="J1170" i="7" s="1"/>
  <c r="I1172" i="7"/>
  <c r="J1172" i="7" s="1"/>
  <c r="I1174" i="7"/>
  <c r="J1174" i="7" s="1"/>
  <c r="I1176" i="7"/>
  <c r="J1176" i="7" s="1"/>
  <c r="I1178" i="7"/>
  <c r="J1178" i="7" s="1"/>
  <c r="I1181" i="7"/>
  <c r="J1181" i="7" s="1"/>
  <c r="I1182" i="7"/>
  <c r="J1182" i="7" s="1"/>
  <c r="I1183" i="7"/>
  <c r="J1183" i="7" s="1"/>
  <c r="I1184" i="7"/>
  <c r="J1184" i="7" s="1"/>
  <c r="I1185" i="7"/>
  <c r="J1185" i="7" s="1"/>
  <c r="I1186" i="7"/>
  <c r="J1186" i="7" s="1"/>
  <c r="I1187" i="7"/>
  <c r="J1187" i="7" s="1"/>
  <c r="I1188" i="7"/>
  <c r="J1188" i="7" s="1"/>
  <c r="I1189" i="7"/>
  <c r="J1189" i="7" s="1"/>
  <c r="I1190" i="7"/>
  <c r="J1190" i="7" s="1"/>
  <c r="I1191" i="7"/>
  <c r="J1191" i="7" s="1"/>
  <c r="I1192" i="7"/>
  <c r="J1192" i="7" s="1"/>
  <c r="I1196" i="7"/>
  <c r="J1196" i="7" s="1"/>
  <c r="I1198" i="7"/>
  <c r="J1198" i="7" s="1"/>
  <c r="I1200" i="7"/>
  <c r="J1200" i="7" s="1"/>
  <c r="I1207" i="7"/>
  <c r="J1207" i="7" s="1"/>
  <c r="I1209" i="7"/>
  <c r="J1209" i="7" s="1"/>
  <c r="I1211" i="7"/>
  <c r="J1211" i="7" s="1"/>
  <c r="A1821" i="7"/>
  <c r="A1717" i="7"/>
  <c r="A1822" i="7"/>
  <c r="A1718" i="7"/>
  <c r="I1311" i="7"/>
  <c r="J1311" i="7" s="1"/>
  <c r="I1313" i="7"/>
  <c r="J1313" i="7" s="1"/>
  <c r="I1315" i="7"/>
  <c r="J1315" i="7" s="1"/>
  <c r="A1819" i="7"/>
  <c r="A1715" i="7"/>
  <c r="I1303" i="7"/>
  <c r="J1303" i="7" s="1"/>
  <c r="I1305" i="7"/>
  <c r="J1305" i="7" s="1"/>
  <c r="I1314" i="7"/>
  <c r="J1314" i="7" s="1"/>
  <c r="I1427" i="7"/>
  <c r="J1427" i="7" s="1"/>
  <c r="I1266" i="7"/>
  <c r="J1266" i="7" s="1"/>
  <c r="I1268" i="7"/>
  <c r="J1268" i="7" s="1"/>
  <c r="I1270" i="7"/>
  <c r="J1270" i="7" s="1"/>
  <c r="I1272" i="7"/>
  <c r="J1272" i="7" s="1"/>
  <c r="A1820" i="7"/>
  <c r="A1716" i="7"/>
  <c r="G1418" i="7"/>
  <c r="I1418" i="7" s="1"/>
  <c r="J1418" i="7" s="1"/>
  <c r="G1420" i="7"/>
  <c r="I1420" i="7" s="1"/>
  <c r="J1420" i="7" s="1"/>
  <c r="G1426" i="7"/>
  <c r="I1426" i="7" s="1"/>
  <c r="J1426" i="7" s="1"/>
  <c r="I1613" i="7"/>
  <c r="J1613" i="7" s="1"/>
  <c r="I1615" i="7"/>
  <c r="J1615" i="7" s="1"/>
  <c r="I1265" i="7"/>
  <c r="J1265" i="7" s="1"/>
  <c r="I1267" i="7"/>
  <c r="J1267" i="7" s="1"/>
  <c r="I1269" i="7"/>
  <c r="J1269" i="7" s="1"/>
  <c r="I1271" i="7"/>
  <c r="J1271" i="7" s="1"/>
  <c r="I1273" i="7"/>
  <c r="J1273" i="7" s="1"/>
  <c r="I1275" i="7"/>
  <c r="J1275" i="7" s="1"/>
  <c r="I1277" i="7"/>
  <c r="J1277" i="7" s="1"/>
  <c r="I1279" i="7"/>
  <c r="J1279" i="7" s="1"/>
  <c r="I1281" i="7"/>
  <c r="J1281" i="7" s="1"/>
  <c r="I1285" i="7"/>
  <c r="J1285" i="7" s="1"/>
  <c r="I1287" i="7"/>
  <c r="J1287" i="7" s="1"/>
  <c r="I1289" i="7"/>
  <c r="J1289" i="7" s="1"/>
  <c r="I1291" i="7"/>
  <c r="J1291" i="7" s="1"/>
  <c r="I1293" i="7"/>
  <c r="J1293" i="7" s="1"/>
  <c r="I1295" i="7"/>
  <c r="J1295" i="7" s="1"/>
  <c r="I1301" i="7"/>
  <c r="J1301" i="7" s="1"/>
  <c r="I1312" i="7"/>
  <c r="J1312" i="7" s="1"/>
  <c r="G1319" i="7"/>
  <c r="I1319" i="7" s="1"/>
  <c r="J1319" i="7" s="1"/>
  <c r="I1370" i="7"/>
  <c r="J1370" i="7" s="1"/>
  <c r="I1372" i="7"/>
  <c r="J1372" i="7" s="1"/>
  <c r="I1374" i="7"/>
  <c r="J1374" i="7" s="1"/>
  <c r="I1376" i="7"/>
  <c r="J1376" i="7" s="1"/>
  <c r="I1378" i="7"/>
  <c r="J1378" i="7" s="1"/>
  <c r="I1380" i="7"/>
  <c r="J1380" i="7" s="1"/>
  <c r="I1382" i="7"/>
  <c r="J1382" i="7" s="1"/>
  <c r="I1384" i="7"/>
  <c r="J1384" i="7" s="1"/>
  <c r="I1386" i="7"/>
  <c r="J1386" i="7" s="1"/>
  <c r="I1390" i="7"/>
  <c r="J1390" i="7" s="1"/>
  <c r="I1392" i="7"/>
  <c r="J1392" i="7" s="1"/>
  <c r="I1394" i="7"/>
  <c r="J1394" i="7" s="1"/>
  <c r="I1396" i="7"/>
  <c r="J1396" i="7" s="1"/>
  <c r="I1398" i="7"/>
  <c r="J1398" i="7" s="1"/>
  <c r="I1400" i="7"/>
  <c r="J1400" i="7" s="1"/>
  <c r="I1404" i="7"/>
  <c r="J1404" i="7" s="1"/>
  <c r="I1406" i="7"/>
  <c r="J1406" i="7" s="1"/>
  <c r="I1419" i="7"/>
  <c r="J1419" i="7" s="1"/>
  <c r="I1425" i="7"/>
  <c r="J1425" i="7" s="1"/>
  <c r="I1617" i="7"/>
  <c r="J1617" i="7" s="1"/>
  <c r="I1629" i="7"/>
  <c r="J1629" i="7" s="1"/>
  <c r="I1631" i="7"/>
  <c r="J1631" i="7" s="1"/>
  <c r="I1635" i="7"/>
  <c r="J1635" i="7" s="1"/>
  <c r="I1475" i="7"/>
  <c r="J1475" i="7" s="1"/>
  <c r="I1477" i="7"/>
  <c r="J1477" i="7" s="1"/>
  <c r="I1479" i="7"/>
  <c r="J1479" i="7" s="1"/>
  <c r="I1481" i="7"/>
  <c r="J1481" i="7" s="1"/>
  <c r="I1483" i="7"/>
  <c r="J1483" i="7" s="1"/>
  <c r="I1485" i="7"/>
  <c r="J1485" i="7" s="1"/>
  <c r="I1487" i="7"/>
  <c r="J1487" i="7" s="1"/>
  <c r="I1489" i="7"/>
  <c r="J1489" i="7" s="1"/>
  <c r="I1491" i="7"/>
  <c r="J1491" i="7" s="1"/>
  <c r="I1495" i="7"/>
  <c r="J1495" i="7" s="1"/>
  <c r="I1497" i="7"/>
  <c r="J1497" i="7" s="1"/>
  <c r="I1499" i="7"/>
  <c r="J1499" i="7" s="1"/>
  <c r="I1501" i="7"/>
  <c r="J1501" i="7" s="1"/>
  <c r="I1503" i="7"/>
  <c r="J1503" i="7" s="1"/>
  <c r="I1505" i="7"/>
  <c r="J1505" i="7" s="1"/>
  <c r="I1509" i="7"/>
  <c r="J1509" i="7" s="1"/>
  <c r="I1511" i="7"/>
  <c r="J1511" i="7" s="1"/>
  <c r="I1513" i="7"/>
  <c r="J1513" i="7" s="1"/>
  <c r="I1524" i="7"/>
  <c r="J1524" i="7" s="1"/>
  <c r="I1526" i="7"/>
  <c r="J1526" i="7" s="1"/>
  <c r="I1528" i="7"/>
  <c r="J1528" i="7" s="1"/>
  <c r="I1531" i="7"/>
  <c r="J1531" i="7" s="1"/>
  <c r="I1532" i="7"/>
  <c r="J1532" i="7" s="1"/>
  <c r="I1579" i="7"/>
  <c r="J1579" i="7" s="1"/>
  <c r="I1581" i="7"/>
  <c r="J1581" i="7" s="1"/>
  <c r="I1583" i="7"/>
  <c r="J1583" i="7" s="1"/>
  <c r="I1585" i="7"/>
  <c r="J1585" i="7" s="1"/>
  <c r="I1587" i="7"/>
  <c r="J1587" i="7" s="1"/>
  <c r="I1589" i="7"/>
  <c r="J1589" i="7" s="1"/>
  <c r="I1591" i="7"/>
  <c r="J1591" i="7" s="1"/>
  <c r="I1601" i="7"/>
  <c r="J1601" i="7" s="1"/>
  <c r="I1603" i="7"/>
  <c r="J1603" i="7" s="1"/>
  <c r="I1605" i="7"/>
  <c r="J1605" i="7" s="1"/>
  <c r="I1607" i="7"/>
  <c r="J1607" i="7" s="1"/>
  <c r="I1609" i="7"/>
  <c r="J1609" i="7" s="1"/>
  <c r="I1476" i="7"/>
  <c r="J1476" i="7" s="1"/>
  <c r="I1478" i="7"/>
  <c r="J1478" i="7" s="1"/>
  <c r="I1480" i="7"/>
  <c r="J1480" i="7" s="1"/>
  <c r="I1592" i="7"/>
  <c r="J1592" i="7" s="1"/>
  <c r="I1594" i="7"/>
  <c r="J1594" i="7" s="1"/>
  <c r="I1598" i="7"/>
  <c r="J1598" i="7" s="1"/>
  <c r="I1600" i="7"/>
  <c r="J1600" i="7" s="1"/>
  <c r="I1602" i="7"/>
  <c r="J1602" i="7" s="1"/>
  <c r="A1823" i="7"/>
  <c r="A1720" i="7"/>
  <c r="I1637" i="7"/>
  <c r="J1637" i="7" s="1"/>
  <c r="I1698" i="7"/>
  <c r="J1698" i="7" s="1"/>
  <c r="I1702" i="7"/>
  <c r="J1702" i="7" s="1"/>
  <c r="I1704" i="7"/>
  <c r="J1704" i="7" s="1"/>
  <c r="I1706" i="7"/>
  <c r="J1706" i="7" s="1"/>
  <c r="I1708" i="7"/>
  <c r="J1708" i="7" s="1"/>
  <c r="I1710" i="7"/>
  <c r="J1710" i="7" s="1"/>
  <c r="I1712" i="7"/>
  <c r="J1712" i="7" s="1"/>
  <c r="I1715" i="7"/>
  <c r="J1715" i="7" s="1"/>
  <c r="I1716" i="7"/>
  <c r="J1716" i="7" s="1"/>
  <c r="I1717" i="7"/>
  <c r="J1717" i="7" s="1"/>
  <c r="I1718" i="7"/>
  <c r="J1718" i="7" s="1"/>
  <c r="I1719" i="7"/>
  <c r="J1719" i="7" s="1"/>
  <c r="I1720" i="7"/>
  <c r="J1720" i="7" s="1"/>
  <c r="I1730" i="7"/>
  <c r="J1730" i="7" s="1"/>
  <c r="I1731" i="7"/>
  <c r="J1731" i="7" s="1"/>
  <c r="I1732" i="7"/>
  <c r="J1732" i="7" s="1"/>
  <c r="I1733" i="7"/>
  <c r="J1733" i="7" s="1"/>
  <c r="I1734" i="7"/>
  <c r="J1734" i="7" s="1"/>
  <c r="I1786" i="7"/>
  <c r="J1786" i="7" s="1"/>
  <c r="I1788" i="7"/>
  <c r="J1788" i="7" s="1"/>
  <c r="I1790" i="7"/>
  <c r="J1790" i="7" s="1"/>
  <c r="I1792" i="7"/>
  <c r="J1792" i="7" s="1"/>
  <c r="I1794" i="7"/>
  <c r="J1794" i="7" s="1"/>
  <c r="I1796" i="7"/>
  <c r="J1796" i="7" s="1"/>
  <c r="I1798" i="7"/>
  <c r="J1798" i="7" s="1"/>
  <c r="I1800" i="7"/>
  <c r="J1800" i="7" s="1"/>
  <c r="I1802" i="7"/>
  <c r="J1802" i="7" s="1"/>
  <c r="I1806" i="7"/>
  <c r="J1806" i="7" s="1"/>
  <c r="I1808" i="7"/>
  <c r="J1808" i="7" s="1"/>
  <c r="I1810" i="7"/>
  <c r="J1810" i="7" s="1"/>
  <c r="I1812" i="7"/>
  <c r="J1812" i="7" s="1"/>
  <c r="I1814" i="7"/>
  <c r="J1814" i="7" s="1"/>
  <c r="I1816" i="7"/>
  <c r="J1816" i="7" s="1"/>
  <c r="I1820" i="7"/>
  <c r="J1820" i="7" s="1"/>
  <c r="I1822" i="7"/>
  <c r="J1822" i="7" s="1"/>
  <c r="I1833" i="7"/>
  <c r="J1833" i="7" s="1"/>
  <c r="I1835" i="7"/>
  <c r="J1835" i="7" s="1"/>
  <c r="I1837" i="7"/>
  <c r="J1837" i="7" s="1"/>
  <c r="I1683" i="7"/>
  <c r="J1683" i="7" s="1"/>
  <c r="I1685" i="7"/>
  <c r="J1685" i="7" s="1"/>
  <c r="I1687" i="7"/>
  <c r="J1687" i="7" s="1"/>
  <c r="I1689" i="7"/>
  <c r="J1689" i="7" s="1"/>
  <c r="I1691" i="7"/>
  <c r="J1691" i="7" s="1"/>
  <c r="I1693" i="7"/>
  <c r="J1693" i="7" s="1"/>
  <c r="I1695" i="7"/>
  <c r="J1695" i="7" s="1"/>
  <c r="I1697" i="7"/>
  <c r="J1697" i="7" s="1"/>
  <c r="I1789" i="7"/>
  <c r="J1789" i="7" s="1"/>
  <c r="I1791" i="7"/>
  <c r="J1791" i="7" s="1"/>
  <c r="I1795" i="7"/>
  <c r="J1795" i="7" s="1"/>
  <c r="I1799" i="7"/>
  <c r="J1799" i="7" s="1"/>
  <c r="I1824" i="7"/>
  <c r="J1824" i="7" s="1"/>
  <c r="I1834" i="7"/>
  <c r="J1834" i="7" s="1"/>
  <c r="I1836" i="7"/>
  <c r="J1836" i="7" s="1"/>
  <c r="I1840" i="7"/>
  <c r="J1840" i="7" s="1"/>
  <c r="I1842" i="7"/>
  <c r="J1842" i="7" s="1"/>
  <c r="I118" i="5"/>
  <c r="J118" i="5" s="1"/>
  <c r="I151" i="5"/>
  <c r="J151" i="5" s="1"/>
  <c r="G212" i="5"/>
  <c r="G215" i="5"/>
  <c r="I154" i="5"/>
  <c r="J154" i="5" s="1"/>
  <c r="G218" i="5"/>
  <c r="I157" i="5"/>
  <c r="J157" i="5" s="1"/>
  <c r="G220" i="5"/>
  <c r="I159" i="5"/>
  <c r="J159" i="5" s="1"/>
  <c r="G222" i="5"/>
  <c r="I161" i="5"/>
  <c r="J161" i="5" s="1"/>
  <c r="I164" i="5"/>
  <c r="I165" i="5"/>
  <c r="J165" i="5" s="1"/>
  <c r="G227" i="5"/>
  <c r="I90" i="5"/>
  <c r="J90" i="5" s="1"/>
  <c r="I91" i="5"/>
  <c r="J91" i="5" s="1"/>
  <c r="I93" i="5"/>
  <c r="J93" i="5" s="1"/>
  <c r="I95" i="5"/>
  <c r="J95" i="5" s="1"/>
  <c r="I97" i="5"/>
  <c r="J97" i="5" s="1"/>
  <c r="I99" i="5"/>
  <c r="J99" i="5" s="1"/>
  <c r="I107" i="5"/>
  <c r="J107" i="5" s="1"/>
  <c r="I109" i="5"/>
  <c r="J109" i="5" s="1"/>
  <c r="G213" i="5"/>
  <c r="I152" i="5"/>
  <c r="J152" i="5" s="1"/>
  <c r="G214" i="5"/>
  <c r="I153" i="5"/>
  <c r="J153" i="5" s="1"/>
  <c r="G216" i="5"/>
  <c r="I155" i="5"/>
  <c r="J155" i="5" s="1"/>
  <c r="G228" i="5"/>
  <c r="I166" i="5"/>
  <c r="J166" i="5" s="1"/>
  <c r="G233" i="5"/>
  <c r="I174" i="5"/>
  <c r="I175" i="5"/>
  <c r="G234" i="5"/>
  <c r="G244" i="5"/>
  <c r="I178" i="5"/>
  <c r="J178" i="5" s="1"/>
  <c r="G246" i="5"/>
  <c r="I180" i="5"/>
  <c r="J180" i="5" s="1"/>
  <c r="I184" i="5"/>
  <c r="J184" i="5" s="1"/>
  <c r="G318" i="5"/>
  <c r="I226" i="5"/>
  <c r="J226" i="5" s="1"/>
  <c r="G319" i="5"/>
  <c r="I227" i="5"/>
  <c r="J227" i="5" s="1"/>
  <c r="G320" i="5"/>
  <c r="I228" i="5"/>
  <c r="J228" i="5" s="1"/>
  <c r="G321" i="5"/>
  <c r="I230" i="5"/>
  <c r="J230" i="5" s="1"/>
  <c r="I92" i="5"/>
  <c r="J92" i="5" s="1"/>
  <c r="I96" i="5"/>
  <c r="J96" i="5" s="1"/>
  <c r="I104" i="5"/>
  <c r="J104" i="5" s="1"/>
  <c r="I114" i="5"/>
  <c r="J114" i="5" s="1"/>
  <c r="I117" i="5"/>
  <c r="J117" i="5" s="1"/>
  <c r="G217" i="5"/>
  <c r="I156" i="5"/>
  <c r="J156" i="5" s="1"/>
  <c r="G219" i="5"/>
  <c r="I158" i="5"/>
  <c r="J158" i="5" s="1"/>
  <c r="G221" i="5"/>
  <c r="I160" i="5"/>
  <c r="J160" i="5" s="1"/>
  <c r="G225" i="5"/>
  <c r="I163" i="5"/>
  <c r="J163" i="5" s="1"/>
  <c r="G232" i="5"/>
  <c r="I173" i="5"/>
  <c r="J173" i="5" s="1"/>
  <c r="G243" i="5"/>
  <c r="I177" i="5"/>
  <c r="J177" i="5" s="1"/>
  <c r="G245" i="5"/>
  <c r="I179" i="5"/>
  <c r="J179" i="5" s="1"/>
  <c r="G247" i="5"/>
  <c r="I181" i="5"/>
  <c r="J181" i="5" s="1"/>
  <c r="I183" i="5"/>
  <c r="J183" i="5" s="1"/>
  <c r="I185" i="5"/>
  <c r="J185" i="5" s="1"/>
  <c r="G287" i="5"/>
  <c r="I287" i="5" s="1"/>
  <c r="J287" i="5" s="1"/>
  <c r="I194" i="5"/>
  <c r="J194" i="5" s="1"/>
  <c r="G288" i="5"/>
  <c r="I195" i="5"/>
  <c r="J195" i="5" s="1"/>
  <c r="G289" i="5"/>
  <c r="I289" i="5" s="1"/>
  <c r="J289" i="5" s="1"/>
  <c r="I196" i="5"/>
  <c r="J196" i="5" s="1"/>
  <c r="G290" i="5"/>
  <c r="I197" i="5"/>
  <c r="J197" i="5" s="1"/>
  <c r="G291" i="5"/>
  <c r="I291" i="5" s="1"/>
  <c r="J291" i="5" s="1"/>
  <c r="I198" i="5"/>
  <c r="J198" i="5" s="1"/>
  <c r="G292" i="5"/>
  <c r="I199" i="5"/>
  <c r="J199" i="5" s="1"/>
  <c r="G293" i="5"/>
  <c r="I293" i="5" s="1"/>
  <c r="J293" i="5" s="1"/>
  <c r="I200" i="5"/>
  <c r="J200" i="5" s="1"/>
  <c r="G294" i="5"/>
  <c r="I201" i="5"/>
  <c r="J201" i="5" s="1"/>
  <c r="G295" i="5"/>
  <c r="I295" i="5" s="1"/>
  <c r="J295" i="5" s="1"/>
  <c r="I202" i="5"/>
  <c r="J202" i="5" s="1"/>
  <c r="G296" i="5"/>
  <c r="I203" i="5"/>
  <c r="J203" i="5" s="1"/>
  <c r="G297" i="5"/>
  <c r="I297" i="5" s="1"/>
  <c r="J297" i="5" s="1"/>
  <c r="I204" i="5"/>
  <c r="J204" i="5" s="1"/>
  <c r="G298" i="5"/>
  <c r="I205" i="5"/>
  <c r="J205" i="5" s="1"/>
  <c r="G299" i="5"/>
  <c r="I299" i="5" s="1"/>
  <c r="J299" i="5" s="1"/>
  <c r="I206" i="5"/>
  <c r="J206" i="5" s="1"/>
  <c r="G300" i="5"/>
  <c r="I207" i="5"/>
  <c r="J207" i="5" s="1"/>
  <c r="G301" i="5"/>
  <c r="I301" i="5" s="1"/>
  <c r="J301" i="5" s="1"/>
  <c r="I208" i="5"/>
  <c r="J208" i="5" s="1"/>
  <c r="G302" i="5"/>
  <c r="I209" i="5"/>
  <c r="J209" i="5" s="1"/>
  <c r="G303" i="5"/>
  <c r="I303" i="5" s="1"/>
  <c r="J303" i="5" s="1"/>
  <c r="I210" i="5"/>
  <c r="J210" i="5" s="1"/>
  <c r="G305" i="5"/>
  <c r="I212" i="5"/>
  <c r="J212" i="5" s="1"/>
  <c r="G306" i="5"/>
  <c r="I306" i="5" s="1"/>
  <c r="J306" i="5" s="1"/>
  <c r="I213" i="5"/>
  <c r="J213" i="5" s="1"/>
  <c r="G307" i="5"/>
  <c r="I214" i="5"/>
  <c r="J214" i="5" s="1"/>
  <c r="G308" i="5"/>
  <c r="I215" i="5"/>
  <c r="J215" i="5" s="1"/>
  <c r="G309" i="5"/>
  <c r="I216" i="5"/>
  <c r="J216" i="5" s="1"/>
  <c r="G310" i="5"/>
  <c r="I217" i="5"/>
  <c r="J217" i="5" s="1"/>
  <c r="G311" i="5"/>
  <c r="I218" i="5"/>
  <c r="J218" i="5" s="1"/>
  <c r="G312" i="5"/>
  <c r="I219" i="5"/>
  <c r="J219" i="5" s="1"/>
  <c r="G313" i="5"/>
  <c r="I220" i="5"/>
  <c r="J220" i="5" s="1"/>
  <c r="G314" i="5"/>
  <c r="I221" i="5"/>
  <c r="J221" i="5" s="1"/>
  <c r="G315" i="5"/>
  <c r="I222" i="5"/>
  <c r="J222" i="5" s="1"/>
  <c r="G317" i="5"/>
  <c r="I225" i="5"/>
  <c r="J225" i="5" s="1"/>
  <c r="G322" i="5"/>
  <c r="I322" i="5" s="1"/>
  <c r="J322" i="5" s="1"/>
  <c r="I232" i="5"/>
  <c r="J232" i="5" s="1"/>
  <c r="G323" i="5"/>
  <c r="I233" i="5"/>
  <c r="J233" i="5" s="1"/>
  <c r="I234" i="5"/>
  <c r="J234" i="5" s="1"/>
  <c r="G332" i="5"/>
  <c r="I243" i="5"/>
  <c r="J243" i="5" s="1"/>
  <c r="G333" i="5"/>
  <c r="I244" i="5"/>
  <c r="J244" i="5" s="1"/>
  <c r="G334" i="5"/>
  <c r="I334" i="5" s="1"/>
  <c r="J334" i="5" s="1"/>
  <c r="I245" i="5"/>
  <c r="J245" i="5" s="1"/>
  <c r="G335" i="5"/>
  <c r="I246" i="5"/>
  <c r="J246" i="5" s="1"/>
  <c r="G336" i="5"/>
  <c r="I336" i="5" s="1"/>
  <c r="J336" i="5" s="1"/>
  <c r="I247" i="5"/>
  <c r="J247" i="5" s="1"/>
  <c r="G368" i="5"/>
  <c r="I368" i="5" s="1"/>
  <c r="J368" i="5" s="1"/>
  <c r="I305" i="5"/>
  <c r="J305" i="5" s="1"/>
  <c r="I26" i="5"/>
  <c r="J26" i="5" s="1"/>
  <c r="I28" i="5"/>
  <c r="J28" i="5" s="1"/>
  <c r="I30" i="5"/>
  <c r="J30" i="5" s="1"/>
  <c r="I32" i="5"/>
  <c r="J32" i="5" s="1"/>
  <c r="I34" i="5"/>
  <c r="J34" i="5" s="1"/>
  <c r="I40" i="5"/>
  <c r="J40" i="5" s="1"/>
  <c r="I42" i="5"/>
  <c r="J42" i="5" s="1"/>
  <c r="I54" i="5"/>
  <c r="J54" i="5" s="1"/>
  <c r="I56" i="5"/>
  <c r="J56" i="5" s="1"/>
  <c r="I58" i="5"/>
  <c r="J58" i="5" s="1"/>
  <c r="I61" i="5"/>
  <c r="J61" i="5" s="1"/>
  <c r="I149" i="5"/>
  <c r="J149" i="5" s="1"/>
  <c r="I249" i="5"/>
  <c r="J249" i="5" s="1"/>
  <c r="I288" i="5"/>
  <c r="J288" i="5" s="1"/>
  <c r="I290" i="5"/>
  <c r="J290" i="5" s="1"/>
  <c r="I292" i="5"/>
  <c r="J292" i="5" s="1"/>
  <c r="I294" i="5"/>
  <c r="J294" i="5" s="1"/>
  <c r="I296" i="5"/>
  <c r="J296" i="5" s="1"/>
  <c r="I298" i="5"/>
  <c r="J298" i="5" s="1"/>
  <c r="I300" i="5"/>
  <c r="J300" i="5" s="1"/>
  <c r="I302" i="5"/>
  <c r="J302" i="5" s="1"/>
  <c r="G382" i="5"/>
  <c r="I382" i="5" s="1"/>
  <c r="J382" i="5" s="1"/>
  <c r="I317" i="5"/>
  <c r="J317" i="5" s="1"/>
  <c r="I338" i="5"/>
  <c r="J338" i="5" s="1"/>
  <c r="I351" i="5"/>
  <c r="J351" i="5" s="1"/>
  <c r="I353" i="5"/>
  <c r="J353" i="5" s="1"/>
  <c r="I355" i="5"/>
  <c r="J355" i="5" s="1"/>
  <c r="I357" i="5"/>
  <c r="J357" i="5" s="1"/>
  <c r="I363" i="5"/>
  <c r="J363" i="5" s="1"/>
  <c r="I365" i="5"/>
  <c r="J365" i="5" s="1"/>
  <c r="I372" i="5"/>
  <c r="J372" i="5" s="1"/>
  <c r="I374" i="5"/>
  <c r="J374" i="5" s="1"/>
  <c r="I376" i="5"/>
  <c r="J376" i="5" s="1"/>
  <c r="I378" i="5"/>
  <c r="J378" i="5" s="1"/>
  <c r="I383" i="5"/>
  <c r="J383" i="5" s="1"/>
  <c r="I385" i="5"/>
  <c r="J385" i="5" s="1"/>
  <c r="I387" i="5"/>
  <c r="J387" i="5" s="1"/>
  <c r="I400" i="5"/>
  <c r="J400" i="5" s="1"/>
  <c r="I541" i="5"/>
  <c r="J541" i="5" s="1"/>
  <c r="I543" i="5"/>
  <c r="J543" i="5" s="1"/>
  <c r="I545" i="5"/>
  <c r="J545" i="5" s="1"/>
  <c r="I547" i="5"/>
  <c r="J547" i="5" s="1"/>
  <c r="I549" i="5"/>
  <c r="J549" i="5" s="1"/>
  <c r="I551" i="5"/>
  <c r="J551" i="5" s="1"/>
  <c r="I553" i="5"/>
  <c r="J553" i="5" s="1"/>
  <c r="I555" i="5"/>
  <c r="J555" i="5" s="1"/>
  <c r="I557" i="5"/>
  <c r="J557" i="5" s="1"/>
  <c r="I561" i="5"/>
  <c r="J561" i="5" s="1"/>
  <c r="I563" i="5"/>
  <c r="J563" i="5" s="1"/>
  <c r="I565" i="5"/>
  <c r="J565" i="5" s="1"/>
  <c r="I567" i="5"/>
  <c r="J567" i="5" s="1"/>
  <c r="I569" i="5"/>
  <c r="J569" i="5" s="1"/>
  <c r="I571" i="5"/>
  <c r="J571" i="5" s="1"/>
  <c r="I587" i="5"/>
  <c r="J587" i="5" s="1"/>
  <c r="I589" i="5"/>
  <c r="J589" i="5" s="1"/>
  <c r="I591" i="5"/>
  <c r="J591" i="5" s="1"/>
  <c r="I595" i="5"/>
  <c r="J595" i="5" s="1"/>
  <c r="I307" i="5"/>
  <c r="J307" i="5" s="1"/>
  <c r="G398" i="5"/>
  <c r="I398" i="5" s="1"/>
  <c r="J398" i="5" s="1"/>
  <c r="I332" i="5"/>
  <c r="J332" i="5" s="1"/>
  <c r="I333" i="5"/>
  <c r="J333" i="5" s="1"/>
  <c r="I335" i="5"/>
  <c r="J335" i="5" s="1"/>
  <c r="I350" i="5"/>
  <c r="J350" i="5" s="1"/>
  <c r="I352" i="5"/>
  <c r="J352" i="5" s="1"/>
  <c r="I354" i="5"/>
  <c r="J354" i="5" s="1"/>
  <c r="I356" i="5"/>
  <c r="J356" i="5" s="1"/>
  <c r="I358" i="5"/>
  <c r="J358" i="5" s="1"/>
  <c r="I360" i="5"/>
  <c r="J360" i="5" s="1"/>
  <c r="I362" i="5"/>
  <c r="J362" i="5" s="1"/>
  <c r="I364" i="5"/>
  <c r="J364" i="5" s="1"/>
  <c r="I366" i="5"/>
  <c r="J366" i="5" s="1"/>
  <c r="I369" i="5"/>
  <c r="J369" i="5" s="1"/>
  <c r="I379" i="5"/>
  <c r="J379" i="5" s="1"/>
  <c r="I406" i="5"/>
  <c r="J406" i="5" s="1"/>
  <c r="I542" i="5"/>
  <c r="J542" i="5" s="1"/>
  <c r="I544" i="5"/>
  <c r="J544" i="5" s="1"/>
  <c r="I546" i="5"/>
  <c r="J546" i="5" s="1"/>
  <c r="I548" i="5"/>
  <c r="J548" i="5" s="1"/>
  <c r="I550" i="5"/>
  <c r="J550" i="5" s="1"/>
  <c r="I552" i="5"/>
  <c r="J552" i="5" s="1"/>
  <c r="I554" i="5"/>
  <c r="J554" i="5" s="1"/>
  <c r="I556" i="5"/>
  <c r="J556" i="5" s="1"/>
  <c r="I560" i="5"/>
  <c r="J560" i="5" s="1"/>
  <c r="I562" i="5"/>
  <c r="J562" i="5" s="1"/>
  <c r="I579" i="5"/>
  <c r="J579" i="5" s="1"/>
  <c r="I308" i="5"/>
  <c r="J308" i="5" s="1"/>
  <c r="I310" i="5"/>
  <c r="J310" i="5" s="1"/>
  <c r="I312" i="5"/>
  <c r="J312" i="5" s="1"/>
  <c r="I314" i="5"/>
  <c r="J314" i="5" s="1"/>
  <c r="I318" i="5"/>
  <c r="J318" i="5" s="1"/>
  <c r="I320" i="5"/>
  <c r="J320" i="5" s="1"/>
  <c r="I340" i="5"/>
  <c r="J340" i="5" s="1"/>
  <c r="G370" i="5"/>
  <c r="I370" i="5" s="1"/>
  <c r="J370" i="5" s="1"/>
  <c r="G399" i="5"/>
  <c r="I399" i="5" s="1"/>
  <c r="J399" i="5" s="1"/>
  <c r="G401" i="5"/>
  <c r="I401" i="5" s="1"/>
  <c r="J401" i="5" s="1"/>
  <c r="G404" i="5"/>
  <c r="I404" i="5" s="1"/>
  <c r="J404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77" i="5"/>
  <c r="J477" i="5" s="1"/>
  <c r="I483" i="5"/>
  <c r="J483" i="5" s="1"/>
  <c r="I484" i="5"/>
  <c r="J484" i="5" s="1"/>
  <c r="I485" i="5"/>
  <c r="J485" i="5" s="1"/>
  <c r="I486" i="5"/>
  <c r="J486" i="5" s="1"/>
  <c r="I487" i="5"/>
  <c r="J487" i="5" s="1"/>
  <c r="I490" i="5"/>
  <c r="J490" i="5" s="1"/>
  <c r="I491" i="5"/>
  <c r="J491" i="5" s="1"/>
  <c r="I492" i="5"/>
  <c r="J492" i="5" s="1"/>
  <c r="I1098" i="5"/>
  <c r="J1098" i="5" s="1"/>
  <c r="I1100" i="5"/>
  <c r="J1100" i="5" s="1"/>
  <c r="I1106" i="5"/>
  <c r="J1106" i="5" s="1"/>
  <c r="I1108" i="5"/>
  <c r="J1108" i="5" s="1"/>
  <c r="I1112" i="5"/>
  <c r="J1112" i="5" s="1"/>
  <c r="I1114" i="5"/>
  <c r="J1114" i="5" s="1"/>
  <c r="I309" i="5"/>
  <c r="J309" i="5" s="1"/>
  <c r="I311" i="5"/>
  <c r="J311" i="5" s="1"/>
  <c r="I313" i="5"/>
  <c r="J313" i="5" s="1"/>
  <c r="I315" i="5"/>
  <c r="J315" i="5" s="1"/>
  <c r="I319" i="5"/>
  <c r="J319" i="5" s="1"/>
  <c r="I321" i="5"/>
  <c r="J321" i="5" s="1"/>
  <c r="I323" i="5"/>
  <c r="J323" i="5" s="1"/>
  <c r="G1059" i="5"/>
  <c r="I955" i="5"/>
  <c r="J955" i="5" s="1"/>
  <c r="I964" i="5"/>
  <c r="J964" i="5" s="1"/>
  <c r="I966" i="5"/>
  <c r="J966" i="5" s="1"/>
  <c r="I968" i="5"/>
  <c r="J968" i="5" s="1"/>
  <c r="I970" i="5"/>
  <c r="J970" i="5" s="1"/>
  <c r="I1079" i="5"/>
  <c r="J1079" i="5" s="1"/>
  <c r="I1081" i="5"/>
  <c r="J1081" i="5" s="1"/>
  <c r="I1083" i="5"/>
  <c r="J1083" i="5" s="1"/>
  <c r="I1085" i="5"/>
  <c r="J1085" i="5" s="1"/>
  <c r="I1087" i="5"/>
  <c r="J1087" i="5" s="1"/>
  <c r="I1089" i="5"/>
  <c r="J1089" i="5" s="1"/>
  <c r="I1094" i="5"/>
  <c r="J1094" i="5" s="1"/>
  <c r="I1096" i="5"/>
  <c r="J1096" i="5" s="1"/>
  <c r="I1105" i="5"/>
  <c r="J1105" i="5" s="1"/>
  <c r="I1107" i="5"/>
  <c r="J1107" i="5" s="1"/>
  <c r="I1109" i="5"/>
  <c r="J1109" i="5" s="1"/>
  <c r="I1113" i="5"/>
  <c r="J1113" i="5" s="1"/>
  <c r="I1162" i="5"/>
  <c r="J1162" i="5" s="1"/>
  <c r="I1164" i="5"/>
  <c r="J1164" i="5" s="1"/>
  <c r="I851" i="5"/>
  <c r="J851" i="5" s="1"/>
  <c r="I852" i="5"/>
  <c r="J852" i="5" s="1"/>
  <c r="I853" i="5"/>
  <c r="J853" i="5" s="1"/>
  <c r="I854" i="5"/>
  <c r="J854" i="5" s="1"/>
  <c r="I855" i="5"/>
  <c r="J855" i="5" s="1"/>
  <c r="I856" i="5"/>
  <c r="J856" i="5" s="1"/>
  <c r="I859" i="5"/>
  <c r="J859" i="5" s="1"/>
  <c r="I860" i="5"/>
  <c r="J860" i="5" s="1"/>
  <c r="I861" i="5"/>
  <c r="J861" i="5" s="1"/>
  <c r="I862" i="5"/>
  <c r="J862" i="5" s="1"/>
  <c r="I863" i="5"/>
  <c r="J863" i="5" s="1"/>
  <c r="I864" i="5"/>
  <c r="J864" i="5" s="1"/>
  <c r="I865" i="5"/>
  <c r="J865" i="5" s="1"/>
  <c r="I866" i="5"/>
  <c r="J866" i="5" s="1"/>
  <c r="I887" i="5"/>
  <c r="J887" i="5" s="1"/>
  <c r="I888" i="5"/>
  <c r="J888" i="5" s="1"/>
  <c r="I889" i="5"/>
  <c r="J889" i="5" s="1"/>
  <c r="I957" i="5"/>
  <c r="J957" i="5" s="1"/>
  <c r="I959" i="5"/>
  <c r="J959" i="5" s="1"/>
  <c r="I961" i="5"/>
  <c r="J961" i="5" s="1"/>
  <c r="I963" i="5"/>
  <c r="J963" i="5" s="1"/>
  <c r="I965" i="5"/>
  <c r="J965" i="5" s="1"/>
  <c r="I967" i="5"/>
  <c r="J967" i="5" s="1"/>
  <c r="G1068" i="5"/>
  <c r="I1068" i="5" s="1"/>
  <c r="J1068" i="5" s="1"/>
  <c r="G1070" i="5"/>
  <c r="I1070" i="5" s="1"/>
  <c r="J1070" i="5" s="1"/>
  <c r="G1072" i="5"/>
  <c r="I1072" i="5" s="1"/>
  <c r="J1072" i="5" s="1"/>
  <c r="G1074" i="5"/>
  <c r="I1074" i="5" s="1"/>
  <c r="J1074" i="5" s="1"/>
  <c r="I1169" i="5"/>
  <c r="J1169" i="5" s="1"/>
  <c r="I1171" i="5"/>
  <c r="J1171" i="5" s="1"/>
  <c r="I1173" i="5"/>
  <c r="J1173" i="5" s="1"/>
  <c r="I1175" i="5"/>
  <c r="J1175" i="5" s="1"/>
  <c r="I1177" i="5"/>
  <c r="J1177" i="5" s="1"/>
  <c r="I1195" i="5"/>
  <c r="J1195" i="5" s="1"/>
  <c r="I1197" i="5"/>
  <c r="J1197" i="5" s="1"/>
  <c r="I1199" i="5"/>
  <c r="J1199" i="5" s="1"/>
  <c r="I1208" i="5"/>
  <c r="J1208" i="5" s="1"/>
  <c r="I1210" i="5"/>
  <c r="J1210" i="5" s="1"/>
  <c r="G1265" i="5"/>
  <c r="I1265" i="5" s="1"/>
  <c r="J1265" i="5" s="1"/>
  <c r="G1267" i="5"/>
  <c r="I1267" i="5" s="1"/>
  <c r="J1267" i="5" s="1"/>
  <c r="A1821" i="5"/>
  <c r="A1717" i="5"/>
  <c r="A1822" i="5"/>
  <c r="A1718" i="5"/>
  <c r="I1311" i="5"/>
  <c r="J1311" i="5" s="1"/>
  <c r="I1313" i="5"/>
  <c r="J1313" i="5" s="1"/>
  <c r="I1315" i="5"/>
  <c r="J1315" i="5" s="1"/>
  <c r="I1370" i="5"/>
  <c r="J1370" i="5" s="1"/>
  <c r="I1372" i="5"/>
  <c r="J1372" i="5" s="1"/>
  <c r="I971" i="5"/>
  <c r="J971" i="5" s="1"/>
  <c r="I975" i="5"/>
  <c r="J975" i="5" s="1"/>
  <c r="I977" i="5"/>
  <c r="J977" i="5" s="1"/>
  <c r="I979" i="5"/>
  <c r="J979" i="5" s="1"/>
  <c r="I981" i="5"/>
  <c r="J981" i="5" s="1"/>
  <c r="I983" i="5"/>
  <c r="J983" i="5" s="1"/>
  <c r="I985" i="5"/>
  <c r="J985" i="5" s="1"/>
  <c r="I989" i="5"/>
  <c r="J989" i="5" s="1"/>
  <c r="I991" i="5"/>
  <c r="J991" i="5" s="1"/>
  <c r="I993" i="5"/>
  <c r="I1002" i="5"/>
  <c r="J1002" i="5" s="1"/>
  <c r="I1004" i="5"/>
  <c r="J1004" i="5" s="1"/>
  <c r="I1006" i="5"/>
  <c r="J1006" i="5" s="1"/>
  <c r="I1010" i="5"/>
  <c r="J1010" i="5" s="1"/>
  <c r="I1059" i="5"/>
  <c r="J1059" i="5" s="1"/>
  <c r="I1061" i="5"/>
  <c r="J1061" i="5" s="1"/>
  <c r="I1063" i="5"/>
  <c r="J1063" i="5" s="1"/>
  <c r="I1065" i="5"/>
  <c r="J1065" i="5" s="1"/>
  <c r="I1067" i="5"/>
  <c r="J1067" i="5" s="1"/>
  <c r="I1069" i="5"/>
  <c r="J1069" i="5" s="1"/>
  <c r="I1071" i="5"/>
  <c r="J1071" i="5" s="1"/>
  <c r="I1073" i="5"/>
  <c r="J1073" i="5" s="1"/>
  <c r="I1075" i="5"/>
  <c r="J1075" i="5" s="1"/>
  <c r="I1166" i="5"/>
  <c r="J1166" i="5" s="1"/>
  <c r="I1168" i="5"/>
  <c r="J1168" i="5" s="1"/>
  <c r="A1819" i="5"/>
  <c r="A1715" i="5"/>
  <c r="I1303" i="5"/>
  <c r="J1303" i="5" s="1"/>
  <c r="I1305" i="5"/>
  <c r="J1305" i="5" s="1"/>
  <c r="I1314" i="5"/>
  <c r="J1314" i="5" s="1"/>
  <c r="I1270" i="5"/>
  <c r="J1270" i="5" s="1"/>
  <c r="I1272" i="5"/>
  <c r="J1272" i="5" s="1"/>
  <c r="I1274" i="5"/>
  <c r="J1274" i="5" s="1"/>
  <c r="I1276" i="5"/>
  <c r="J1276" i="5" s="1"/>
  <c r="I1278" i="5"/>
  <c r="J1278" i="5" s="1"/>
  <c r="I1280" i="5"/>
  <c r="J1280" i="5" s="1"/>
  <c r="I1284" i="5"/>
  <c r="J1284" i="5" s="1"/>
  <c r="I1286" i="5"/>
  <c r="J1286" i="5" s="1"/>
  <c r="I1288" i="5"/>
  <c r="J1288" i="5" s="1"/>
  <c r="I1290" i="5"/>
  <c r="J1290" i="5" s="1"/>
  <c r="I1292" i="5"/>
  <c r="J1292" i="5" s="1"/>
  <c r="I1294" i="5"/>
  <c r="J1294" i="5" s="1"/>
  <c r="A1820" i="5"/>
  <c r="A1716" i="5"/>
  <c r="I1407" i="5"/>
  <c r="J1407" i="5" s="1"/>
  <c r="G1418" i="5"/>
  <c r="I1418" i="5" s="1"/>
  <c r="J1418" i="5" s="1"/>
  <c r="G1420" i="5"/>
  <c r="I1420" i="5" s="1"/>
  <c r="J1420" i="5" s="1"/>
  <c r="I1421" i="5"/>
  <c r="J1421" i="5" s="1"/>
  <c r="I1422" i="5"/>
  <c r="J1422" i="5" s="1"/>
  <c r="G1426" i="5"/>
  <c r="I1426" i="5" s="1"/>
  <c r="J1426" i="5" s="1"/>
  <c r="G1475" i="5"/>
  <c r="I1475" i="5"/>
  <c r="J1475" i="5" s="1"/>
  <c r="G1477" i="5"/>
  <c r="I1477" i="5"/>
  <c r="J1477" i="5" s="1"/>
  <c r="I1525" i="5"/>
  <c r="J1525" i="5" s="1"/>
  <c r="I1527" i="5"/>
  <c r="J1527" i="5" s="1"/>
  <c r="I1533" i="5"/>
  <c r="J1533" i="5" s="1"/>
  <c r="I1580" i="5"/>
  <c r="J1580" i="5" s="1"/>
  <c r="I1617" i="5"/>
  <c r="J1617" i="5" s="1"/>
  <c r="I1635" i="5"/>
  <c r="J1635" i="5" s="1"/>
  <c r="I1275" i="5"/>
  <c r="J1275" i="5" s="1"/>
  <c r="I1277" i="5"/>
  <c r="J1277" i="5" s="1"/>
  <c r="I1279" i="5"/>
  <c r="J1279" i="5" s="1"/>
  <c r="I1281" i="5"/>
  <c r="J1281" i="5" s="1"/>
  <c r="I1285" i="5"/>
  <c r="J1285" i="5" s="1"/>
  <c r="I1287" i="5"/>
  <c r="J1287" i="5" s="1"/>
  <c r="I1291" i="5"/>
  <c r="J1291" i="5" s="1"/>
  <c r="I1293" i="5"/>
  <c r="J1293" i="5" s="1"/>
  <c r="I1295" i="5"/>
  <c r="J1295" i="5" s="1"/>
  <c r="I1301" i="5"/>
  <c r="J1301" i="5" s="1"/>
  <c r="I1312" i="5"/>
  <c r="J1312" i="5" s="1"/>
  <c r="G1319" i="5"/>
  <c r="I1319" i="5" s="1"/>
  <c r="J1319" i="5" s="1"/>
  <c r="I1374" i="5"/>
  <c r="J1374" i="5" s="1"/>
  <c r="I1376" i="5"/>
  <c r="J1376" i="5" s="1"/>
  <c r="I1378" i="5"/>
  <c r="J1378" i="5" s="1"/>
  <c r="I1380" i="5"/>
  <c r="J1380" i="5" s="1"/>
  <c r="I1382" i="5"/>
  <c r="J1382" i="5" s="1"/>
  <c r="I1384" i="5"/>
  <c r="J1384" i="5" s="1"/>
  <c r="I1386" i="5"/>
  <c r="J1386" i="5" s="1"/>
  <c r="I1390" i="5"/>
  <c r="J1390" i="5" s="1"/>
  <c r="I1392" i="5"/>
  <c r="J1392" i="5" s="1"/>
  <c r="I1394" i="5"/>
  <c r="J1394" i="5" s="1"/>
  <c r="I1396" i="5"/>
  <c r="J1396" i="5" s="1"/>
  <c r="I1398" i="5"/>
  <c r="J1398" i="5" s="1"/>
  <c r="I1400" i="5"/>
  <c r="J1400" i="5" s="1"/>
  <c r="I1404" i="5"/>
  <c r="J1404" i="5" s="1"/>
  <c r="I1406" i="5"/>
  <c r="J1406" i="5" s="1"/>
  <c r="G1582" i="5"/>
  <c r="I1582" i="5" s="1"/>
  <c r="J1582" i="5" s="1"/>
  <c r="I1478" i="5"/>
  <c r="J1478" i="5" s="1"/>
  <c r="G1584" i="5"/>
  <c r="I1480" i="5"/>
  <c r="J1480" i="5" s="1"/>
  <c r="G1586" i="5"/>
  <c r="I1482" i="5"/>
  <c r="J1482" i="5" s="1"/>
  <c r="I1512" i="5"/>
  <c r="J1512" i="5" s="1"/>
  <c r="I1613" i="5"/>
  <c r="J1613" i="5" s="1"/>
  <c r="I1615" i="5"/>
  <c r="J1615" i="5" s="1"/>
  <c r="I1628" i="5"/>
  <c r="J1628" i="5" s="1"/>
  <c r="I1630" i="5"/>
  <c r="J1630" i="5" s="1"/>
  <c r="I1632" i="5"/>
  <c r="J1632" i="5" s="1"/>
  <c r="I1636" i="5"/>
  <c r="J1636" i="5" s="1"/>
  <c r="I1483" i="5"/>
  <c r="J1483" i="5" s="1"/>
  <c r="I1485" i="5"/>
  <c r="J1485" i="5" s="1"/>
  <c r="I1487" i="5"/>
  <c r="J1487" i="5" s="1"/>
  <c r="I1489" i="5"/>
  <c r="J1489" i="5" s="1"/>
  <c r="I1491" i="5"/>
  <c r="J1491" i="5" s="1"/>
  <c r="I1495" i="5"/>
  <c r="J1495" i="5" s="1"/>
  <c r="I1607" i="5"/>
  <c r="J1607" i="5" s="1"/>
  <c r="I1609" i="5"/>
  <c r="J1609" i="5" s="1"/>
  <c r="G1629" i="5"/>
  <c r="I1629" i="5" s="1"/>
  <c r="J1629" i="5" s="1"/>
  <c r="G1631" i="5"/>
  <c r="I1631" i="5" s="1"/>
  <c r="J1631" i="5" s="1"/>
  <c r="G1637" i="5"/>
  <c r="I1637" i="5" s="1"/>
  <c r="J1637" i="5" s="1"/>
  <c r="G1683" i="5"/>
  <c r="I1683" i="5" s="1"/>
  <c r="J1683" i="5" s="1"/>
  <c r="G1685" i="5"/>
  <c r="I1685" i="5" s="1"/>
  <c r="J1685" i="5" s="1"/>
  <c r="I1486" i="5"/>
  <c r="J1486" i="5" s="1"/>
  <c r="I1488" i="5"/>
  <c r="J1488" i="5" s="1"/>
  <c r="I1490" i="5"/>
  <c r="J1490" i="5" s="1"/>
  <c r="I1494" i="5"/>
  <c r="J1494" i="5" s="1"/>
  <c r="I1496" i="5"/>
  <c r="J1496" i="5" s="1"/>
  <c r="I1498" i="5"/>
  <c r="J1498" i="5" s="1"/>
  <c r="I1500" i="5"/>
  <c r="J1500" i="5" s="1"/>
  <c r="I1502" i="5"/>
  <c r="J1502" i="5" s="1"/>
  <c r="I1504" i="5"/>
  <c r="J1504" i="5" s="1"/>
  <c r="I1508" i="5"/>
  <c r="J1508" i="5" s="1"/>
  <c r="I1510" i="5"/>
  <c r="J1510" i="5" s="1"/>
  <c r="I1584" i="5"/>
  <c r="J1584" i="5" s="1"/>
  <c r="I1586" i="5"/>
  <c r="J1586" i="5" s="1"/>
  <c r="I1588" i="5"/>
  <c r="J1588" i="5" s="1"/>
  <c r="I1590" i="5"/>
  <c r="J1590" i="5" s="1"/>
  <c r="I1592" i="5"/>
  <c r="J1592" i="5" s="1"/>
  <c r="I1594" i="5"/>
  <c r="J1594" i="5" s="1"/>
  <c r="I1598" i="5"/>
  <c r="J1598" i="5" s="1"/>
  <c r="I1600" i="5"/>
  <c r="J1600" i="5" s="1"/>
  <c r="I1602" i="5"/>
  <c r="J1602" i="5" s="1"/>
  <c r="I1604" i="5"/>
  <c r="J1604" i="5" s="1"/>
  <c r="I1606" i="5"/>
  <c r="J1606" i="5" s="1"/>
  <c r="A1823" i="5"/>
  <c r="A1720" i="5"/>
  <c r="I1682" i="5"/>
  <c r="J1682" i="5" s="1"/>
  <c r="I1684" i="5"/>
  <c r="J1684" i="5" s="1"/>
  <c r="I1788" i="5"/>
  <c r="J1788" i="5" s="1"/>
  <c r="I1790" i="5"/>
  <c r="J1790" i="5" s="1"/>
  <c r="I1792" i="5"/>
  <c r="J1792" i="5" s="1"/>
  <c r="I1794" i="5"/>
  <c r="J1794" i="5" s="1"/>
  <c r="I1796" i="5"/>
  <c r="J1796" i="5" s="1"/>
  <c r="I1798" i="5"/>
  <c r="J1798" i="5" s="1"/>
  <c r="I1800" i="5"/>
  <c r="J1800" i="5" s="1"/>
  <c r="I1802" i="5"/>
  <c r="J1802" i="5" s="1"/>
  <c r="I1806" i="5"/>
  <c r="J1806" i="5" s="1"/>
  <c r="I1808" i="5"/>
  <c r="J1808" i="5" s="1"/>
  <c r="I1810" i="5"/>
  <c r="J1810" i="5" s="1"/>
  <c r="I1812" i="5"/>
  <c r="J1812" i="5" s="1"/>
  <c r="I1814" i="5"/>
  <c r="J1814" i="5" s="1"/>
  <c r="I1816" i="5"/>
  <c r="J1816" i="5" s="1"/>
  <c r="I1820" i="5"/>
  <c r="J1820" i="5" s="1"/>
  <c r="I1822" i="5"/>
  <c r="J1822" i="5" s="1"/>
  <c r="I1833" i="5"/>
  <c r="J1833" i="5" s="1"/>
  <c r="I1686" i="5"/>
  <c r="J1686" i="5" s="1"/>
  <c r="I1688" i="5"/>
  <c r="J1688" i="5" s="1"/>
  <c r="I1690" i="5"/>
  <c r="J1690" i="5" s="1"/>
  <c r="I1692" i="5"/>
  <c r="J1692" i="5" s="1"/>
  <c r="I1694" i="5"/>
  <c r="J1694" i="5" s="1"/>
  <c r="I1696" i="5"/>
  <c r="J1696" i="5" s="1"/>
  <c r="I1698" i="5"/>
  <c r="J1698" i="5" s="1"/>
  <c r="I1702" i="5"/>
  <c r="J1702" i="5" s="1"/>
  <c r="I1704" i="5"/>
  <c r="J1704" i="5" s="1"/>
  <c r="I1706" i="5"/>
  <c r="J1706" i="5" s="1"/>
  <c r="I1708" i="5"/>
  <c r="J1708" i="5" s="1"/>
  <c r="I1710" i="5"/>
  <c r="J1710" i="5" s="1"/>
  <c r="I1712" i="5"/>
  <c r="J1712" i="5" s="1"/>
  <c r="I1715" i="5"/>
  <c r="J1715" i="5" s="1"/>
  <c r="I1716" i="5"/>
  <c r="J1716" i="5" s="1"/>
  <c r="I1717" i="5"/>
  <c r="J1717" i="5" s="1"/>
  <c r="I1718" i="5"/>
  <c r="J1718" i="5" s="1"/>
  <c r="I1719" i="5"/>
  <c r="J1719" i="5" s="1"/>
  <c r="I1720" i="5"/>
  <c r="J1720" i="5" s="1"/>
  <c r="I1730" i="5"/>
  <c r="J1730" i="5" s="1"/>
  <c r="I1731" i="5"/>
  <c r="J1731" i="5" s="1"/>
  <c r="I1732" i="5"/>
  <c r="J1732" i="5" s="1"/>
  <c r="I1733" i="5"/>
  <c r="J1733" i="5" s="1"/>
  <c r="I1734" i="5"/>
  <c r="J1734" i="5" s="1"/>
  <c r="I1737" i="5"/>
  <c r="J1737" i="5" s="1"/>
  <c r="I1738" i="5"/>
  <c r="J1738" i="5" s="1"/>
  <c r="I1739" i="5"/>
  <c r="J1739" i="5" s="1"/>
  <c r="I1786" i="5"/>
  <c r="J1786" i="5" s="1"/>
  <c r="I1824" i="5"/>
  <c r="J1824" i="5" s="1"/>
  <c r="I1834" i="5"/>
  <c r="J1834" i="5" s="1"/>
  <c r="I1836" i="5"/>
  <c r="J1836" i="5" s="1"/>
  <c r="I1840" i="5"/>
  <c r="J1840" i="5" s="1"/>
  <c r="I1842" i="5"/>
  <c r="J1842" i="5" s="1"/>
  <c r="H1841" i="1"/>
  <c r="H1842" i="1"/>
  <c r="H1840" i="1"/>
  <c r="H1834" i="1"/>
  <c r="H1835" i="1"/>
  <c r="H1836" i="1"/>
  <c r="H1837" i="1"/>
  <c r="H1833" i="1"/>
  <c r="H1820" i="1"/>
  <c r="H1821" i="1"/>
  <c r="H1822" i="1"/>
  <c r="H1823" i="1"/>
  <c r="H1824" i="1"/>
  <c r="H1819" i="1"/>
  <c r="H1815" i="1"/>
  <c r="H1806" i="1"/>
  <c r="H1807" i="1"/>
  <c r="H1808" i="1"/>
  <c r="H1809" i="1"/>
  <c r="H1810" i="1"/>
  <c r="H1811" i="1"/>
  <c r="H1812" i="1"/>
  <c r="H1813" i="1"/>
  <c r="H1814" i="1"/>
  <c r="H1816" i="1"/>
  <c r="H1805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786" i="1"/>
  <c r="H1682" i="1"/>
  <c r="G1786" i="1" s="1"/>
  <c r="A1824" i="1"/>
  <c r="H1628" i="1" l="1"/>
  <c r="H1629" i="1"/>
  <c r="H1630" i="1"/>
  <c r="H1631" i="1"/>
  <c r="H1632" i="1"/>
  <c r="H1720" i="1"/>
  <c r="G1824" i="1" s="1"/>
  <c r="I1824" i="1" s="1"/>
  <c r="J1824" i="1" s="1"/>
  <c r="H1719" i="1"/>
  <c r="G1823" i="1" s="1"/>
  <c r="I1823" i="1" s="1"/>
  <c r="J1823" i="1" s="1"/>
  <c r="H1716" i="1"/>
  <c r="H1717" i="1"/>
  <c r="H1718" i="1"/>
  <c r="G1822" i="1" l="1"/>
  <c r="I1822" i="1" s="1"/>
  <c r="J1822" i="1" s="1"/>
  <c r="G1820" i="1"/>
  <c r="I1820" i="1" s="1"/>
  <c r="J1820" i="1" s="1"/>
  <c r="G1821" i="1"/>
  <c r="I1821" i="1" s="1"/>
  <c r="J1821" i="1" s="1"/>
  <c r="I1720" i="1"/>
  <c r="J1720" i="1" s="1"/>
  <c r="H1739" i="1"/>
  <c r="G1842" i="1" s="1"/>
  <c r="H1738" i="1"/>
  <c r="G1841" i="1" s="1"/>
  <c r="H1737" i="1"/>
  <c r="G1840" i="1" s="1"/>
  <c r="H1734" i="1"/>
  <c r="H1733" i="1"/>
  <c r="H1732" i="1"/>
  <c r="H1731" i="1"/>
  <c r="H1730" i="1"/>
  <c r="G1833" i="1" s="1"/>
  <c r="I1833" i="1" s="1"/>
  <c r="J1833" i="1" s="1"/>
  <c r="H1715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I1786" i="1"/>
  <c r="J1786" i="1" s="1"/>
  <c r="G1788" i="1" l="1"/>
  <c r="I1788" i="1" s="1"/>
  <c r="J1788" i="1" s="1"/>
  <c r="G1790" i="1"/>
  <c r="I1790" i="1" s="1"/>
  <c r="J1790" i="1" s="1"/>
  <c r="G1792" i="1"/>
  <c r="I1792" i="1" s="1"/>
  <c r="J1792" i="1" s="1"/>
  <c r="G1796" i="1"/>
  <c r="I1796" i="1" s="1"/>
  <c r="J1796" i="1" s="1"/>
  <c r="G1800" i="1"/>
  <c r="I1800" i="1" s="1"/>
  <c r="J1800" i="1" s="1"/>
  <c r="G1787" i="1"/>
  <c r="I1787" i="1" s="1"/>
  <c r="J1787" i="1" s="1"/>
  <c r="G1789" i="1"/>
  <c r="I1789" i="1" s="1"/>
  <c r="J1789" i="1" s="1"/>
  <c r="I1791" i="1"/>
  <c r="J1791" i="1" s="1"/>
  <c r="G1791" i="1"/>
  <c r="I1793" i="1"/>
  <c r="J1793" i="1" s="1"/>
  <c r="G1793" i="1"/>
  <c r="I1795" i="1"/>
  <c r="J1795" i="1" s="1"/>
  <c r="G1795" i="1"/>
  <c r="I1797" i="1"/>
  <c r="J1797" i="1" s="1"/>
  <c r="G1797" i="1"/>
  <c r="I1799" i="1"/>
  <c r="J1799" i="1" s="1"/>
  <c r="G1799" i="1"/>
  <c r="I1801" i="1"/>
  <c r="J1801" i="1" s="1"/>
  <c r="G1801" i="1"/>
  <c r="I1805" i="1"/>
  <c r="J1805" i="1" s="1"/>
  <c r="G1805" i="1"/>
  <c r="I1807" i="1"/>
  <c r="J1807" i="1" s="1"/>
  <c r="G1807" i="1"/>
  <c r="I1809" i="1"/>
  <c r="J1809" i="1" s="1"/>
  <c r="G1809" i="1"/>
  <c r="I1811" i="1"/>
  <c r="J1811" i="1" s="1"/>
  <c r="G1811" i="1"/>
  <c r="I1813" i="1"/>
  <c r="J1813" i="1" s="1"/>
  <c r="G1813" i="1"/>
  <c r="I1815" i="1"/>
  <c r="J1815" i="1" s="1"/>
  <c r="G1815" i="1"/>
  <c r="I1819" i="1"/>
  <c r="J1819" i="1" s="1"/>
  <c r="G1819" i="1"/>
  <c r="I1834" i="1"/>
  <c r="J1834" i="1" s="1"/>
  <c r="G1834" i="1"/>
  <c r="I1836" i="1"/>
  <c r="J1836" i="1" s="1"/>
  <c r="G1836" i="1"/>
  <c r="I1794" i="1"/>
  <c r="J1794" i="1" s="1"/>
  <c r="G1794" i="1"/>
  <c r="I1798" i="1"/>
  <c r="J1798" i="1" s="1"/>
  <c r="G1798" i="1"/>
  <c r="I1802" i="1"/>
  <c r="J1802" i="1" s="1"/>
  <c r="G1802" i="1"/>
  <c r="I1806" i="1"/>
  <c r="J1806" i="1" s="1"/>
  <c r="G1806" i="1"/>
  <c r="I1808" i="1"/>
  <c r="J1808" i="1" s="1"/>
  <c r="G1808" i="1"/>
  <c r="I1810" i="1"/>
  <c r="J1810" i="1" s="1"/>
  <c r="G1810" i="1"/>
  <c r="I1812" i="1"/>
  <c r="J1812" i="1" s="1"/>
  <c r="G1812" i="1"/>
  <c r="I1814" i="1"/>
  <c r="J1814" i="1" s="1"/>
  <c r="G1814" i="1"/>
  <c r="I1816" i="1"/>
  <c r="J1816" i="1" s="1"/>
  <c r="G1816" i="1"/>
  <c r="I1835" i="1"/>
  <c r="J1835" i="1" s="1"/>
  <c r="G1835" i="1"/>
  <c r="I1837" i="1"/>
  <c r="J1837" i="1" s="1"/>
  <c r="G1837" i="1"/>
  <c r="I1738" i="1"/>
  <c r="J1738" i="1" s="1"/>
  <c r="I1841" i="1"/>
  <c r="J1841" i="1" s="1"/>
  <c r="I1737" i="1"/>
  <c r="J1737" i="1" s="1"/>
  <c r="I1840" i="1"/>
  <c r="J1840" i="1" s="1"/>
  <c r="I1739" i="1"/>
  <c r="J1739" i="1" s="1"/>
  <c r="I1842" i="1"/>
  <c r="J1842" i="1" s="1"/>
  <c r="A1617" i="1"/>
  <c r="H1637" i="1"/>
  <c r="H1636" i="1"/>
  <c r="H1635" i="1"/>
  <c r="I1734" i="1"/>
  <c r="J1734" i="1" s="1"/>
  <c r="I1733" i="1"/>
  <c r="J1733" i="1" s="1"/>
  <c r="I1732" i="1"/>
  <c r="J1732" i="1" s="1"/>
  <c r="I1731" i="1"/>
  <c r="J1731" i="1" s="1"/>
  <c r="I1730" i="1"/>
  <c r="J1730" i="1" s="1"/>
  <c r="H1617" i="1"/>
  <c r="H1616" i="1"/>
  <c r="H1615" i="1"/>
  <c r="H1614" i="1"/>
  <c r="H1613" i="1"/>
  <c r="H1612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A1720" i="1" l="1"/>
  <c r="A1823" i="1"/>
  <c r="G1682" i="1"/>
  <c r="I1682" i="1" s="1"/>
  <c r="J1682" i="1" s="1"/>
  <c r="G1701" i="1"/>
  <c r="I1701" i="1" s="1"/>
  <c r="J1701" i="1" s="1"/>
  <c r="G1684" i="1"/>
  <c r="I1684" i="1" s="1"/>
  <c r="J1684" i="1" s="1"/>
  <c r="G1686" i="1"/>
  <c r="I1686" i="1" s="1"/>
  <c r="J1686" i="1" s="1"/>
  <c r="G1688" i="1"/>
  <c r="I1688" i="1" s="1"/>
  <c r="J1688" i="1" s="1"/>
  <c r="G1690" i="1"/>
  <c r="I1690" i="1" s="1"/>
  <c r="J1690" i="1" s="1"/>
  <c r="G1692" i="1"/>
  <c r="I1692" i="1" s="1"/>
  <c r="J1692" i="1" s="1"/>
  <c r="G1694" i="1"/>
  <c r="I1694" i="1" s="1"/>
  <c r="J1694" i="1" s="1"/>
  <c r="G1696" i="1"/>
  <c r="I1696" i="1" s="1"/>
  <c r="J1696" i="1" s="1"/>
  <c r="G1698" i="1"/>
  <c r="I1698" i="1" s="1"/>
  <c r="J1698" i="1" s="1"/>
  <c r="G1702" i="1"/>
  <c r="I1702" i="1" s="1"/>
  <c r="J1702" i="1" s="1"/>
  <c r="G1704" i="1"/>
  <c r="I1704" i="1" s="1"/>
  <c r="J1704" i="1" s="1"/>
  <c r="G1706" i="1"/>
  <c r="I1706" i="1" s="1"/>
  <c r="J1706" i="1" s="1"/>
  <c r="G1708" i="1"/>
  <c r="I1708" i="1" s="1"/>
  <c r="J1708" i="1" s="1"/>
  <c r="G1710" i="1"/>
  <c r="I1710" i="1" s="1"/>
  <c r="J1710" i="1" s="1"/>
  <c r="G1712" i="1"/>
  <c r="I1712" i="1" s="1"/>
  <c r="J1712" i="1" s="1"/>
  <c r="G1683" i="1"/>
  <c r="I1683" i="1" s="1"/>
  <c r="J1683" i="1" s="1"/>
  <c r="G1685" i="1"/>
  <c r="I1685" i="1" s="1"/>
  <c r="J1685" i="1" s="1"/>
  <c r="G1687" i="1"/>
  <c r="I1687" i="1" s="1"/>
  <c r="J1687" i="1" s="1"/>
  <c r="G1689" i="1"/>
  <c r="I1689" i="1" s="1"/>
  <c r="J1689" i="1" s="1"/>
  <c r="G1691" i="1"/>
  <c r="I1691" i="1" s="1"/>
  <c r="J1691" i="1" s="1"/>
  <c r="G1693" i="1"/>
  <c r="I1693" i="1" s="1"/>
  <c r="J1693" i="1" s="1"/>
  <c r="G1695" i="1"/>
  <c r="I1695" i="1" s="1"/>
  <c r="J1695" i="1" s="1"/>
  <c r="G1697" i="1"/>
  <c r="I1697" i="1" s="1"/>
  <c r="J1697" i="1" s="1"/>
  <c r="G1703" i="1"/>
  <c r="I1703" i="1" s="1"/>
  <c r="J1703" i="1" s="1"/>
  <c r="G1705" i="1"/>
  <c r="I1705" i="1" s="1"/>
  <c r="J1705" i="1" s="1"/>
  <c r="G1707" i="1"/>
  <c r="I1707" i="1" s="1"/>
  <c r="J1707" i="1" s="1"/>
  <c r="G1709" i="1"/>
  <c r="I1709" i="1" s="1"/>
  <c r="J1709" i="1" s="1"/>
  <c r="G1711" i="1"/>
  <c r="I1711" i="1" s="1"/>
  <c r="J1711" i="1" s="1"/>
  <c r="I1716" i="1"/>
  <c r="J1716" i="1" s="1"/>
  <c r="I1718" i="1"/>
  <c r="J1718" i="1" s="1"/>
  <c r="I1719" i="1"/>
  <c r="J1719" i="1" s="1"/>
  <c r="I1715" i="1"/>
  <c r="J1715" i="1" s="1"/>
  <c r="I1717" i="1"/>
  <c r="J1717" i="1" s="1"/>
  <c r="H1514" i="1"/>
  <c r="G1617" i="1" s="1"/>
  <c r="I1617" i="1" s="1"/>
  <c r="J1617" i="1" s="1"/>
  <c r="H1513" i="1"/>
  <c r="G1616" i="1" s="1"/>
  <c r="I1616" i="1" s="1"/>
  <c r="J1616" i="1" s="1"/>
  <c r="A1512" i="1" l="1"/>
  <c r="A1513" i="1"/>
  <c r="A1616" i="1" s="1"/>
  <c r="A1719" i="1" s="1"/>
  <c r="H1533" i="1"/>
  <c r="G1637" i="1" s="1"/>
  <c r="I1637" i="1" s="1"/>
  <c r="J1637" i="1" s="1"/>
  <c r="H1532" i="1"/>
  <c r="G1636" i="1" s="1"/>
  <c r="I1636" i="1" s="1"/>
  <c r="J1636" i="1" s="1"/>
  <c r="H1531" i="1"/>
  <c r="G1635" i="1" s="1"/>
  <c r="I1635" i="1" s="1"/>
  <c r="J1635" i="1" s="1"/>
  <c r="H1528" i="1"/>
  <c r="G1632" i="1" s="1"/>
  <c r="I1632" i="1" s="1"/>
  <c r="J1632" i="1" s="1"/>
  <c r="H1527" i="1"/>
  <c r="G1631" i="1" s="1"/>
  <c r="I1631" i="1" s="1"/>
  <c r="J1631" i="1" s="1"/>
  <c r="H1526" i="1"/>
  <c r="G1630" i="1" s="1"/>
  <c r="I1630" i="1" s="1"/>
  <c r="J1630" i="1" s="1"/>
  <c r="H1525" i="1"/>
  <c r="G1629" i="1" s="1"/>
  <c r="I1629" i="1" s="1"/>
  <c r="J1629" i="1" s="1"/>
  <c r="H1524" i="1"/>
  <c r="G1628" i="1" s="1"/>
  <c r="I1628" i="1" s="1"/>
  <c r="J1628" i="1" s="1"/>
  <c r="H1512" i="1"/>
  <c r="H1511" i="1"/>
  <c r="G1615" i="1" s="1"/>
  <c r="I1615" i="1" s="1"/>
  <c r="J1615" i="1" s="1"/>
  <c r="H1510" i="1"/>
  <c r="G1614" i="1" s="1"/>
  <c r="I1614" i="1" s="1"/>
  <c r="J1614" i="1" s="1"/>
  <c r="H1509" i="1"/>
  <c r="G1613" i="1" s="1"/>
  <c r="I1613" i="1" s="1"/>
  <c r="J1613" i="1" s="1"/>
  <c r="H1508" i="1"/>
  <c r="G1612" i="1" s="1"/>
  <c r="I1612" i="1" s="1"/>
  <c r="J1612" i="1" s="1"/>
  <c r="H1505" i="1"/>
  <c r="G1609" i="1" s="1"/>
  <c r="I1609" i="1" s="1"/>
  <c r="J1609" i="1" s="1"/>
  <c r="H1504" i="1"/>
  <c r="G1608" i="1" s="1"/>
  <c r="I1608" i="1" s="1"/>
  <c r="J1608" i="1" s="1"/>
  <c r="H1503" i="1"/>
  <c r="G1607" i="1" s="1"/>
  <c r="I1607" i="1" s="1"/>
  <c r="J1607" i="1" s="1"/>
  <c r="H1502" i="1"/>
  <c r="G1606" i="1" s="1"/>
  <c r="I1606" i="1" s="1"/>
  <c r="J1606" i="1" s="1"/>
  <c r="H1501" i="1"/>
  <c r="G1605" i="1" s="1"/>
  <c r="I1605" i="1" s="1"/>
  <c r="J1605" i="1" s="1"/>
  <c r="H1500" i="1"/>
  <c r="G1604" i="1" s="1"/>
  <c r="I1604" i="1" s="1"/>
  <c r="J1604" i="1" s="1"/>
  <c r="H1499" i="1"/>
  <c r="G1603" i="1" s="1"/>
  <c r="I1603" i="1" s="1"/>
  <c r="J1603" i="1" s="1"/>
  <c r="H1498" i="1"/>
  <c r="G1602" i="1" s="1"/>
  <c r="I1602" i="1" s="1"/>
  <c r="J1602" i="1" s="1"/>
  <c r="H1497" i="1"/>
  <c r="G1601" i="1" s="1"/>
  <c r="I1601" i="1" s="1"/>
  <c r="J1601" i="1" s="1"/>
  <c r="H1496" i="1"/>
  <c r="G1600" i="1" s="1"/>
  <c r="I1600" i="1" s="1"/>
  <c r="J1600" i="1" s="1"/>
  <c r="H1495" i="1"/>
  <c r="G1599" i="1" s="1"/>
  <c r="I1599" i="1" s="1"/>
  <c r="J1599" i="1" s="1"/>
  <c r="H1494" i="1"/>
  <c r="G1598" i="1" s="1"/>
  <c r="I1598" i="1" s="1"/>
  <c r="J1598" i="1" s="1"/>
  <c r="H1491" i="1"/>
  <c r="G1595" i="1" s="1"/>
  <c r="I1595" i="1" s="1"/>
  <c r="J1595" i="1" s="1"/>
  <c r="H1490" i="1"/>
  <c r="G1594" i="1" s="1"/>
  <c r="I1594" i="1" s="1"/>
  <c r="J1594" i="1" s="1"/>
  <c r="H1489" i="1"/>
  <c r="G1593" i="1" s="1"/>
  <c r="I1593" i="1" s="1"/>
  <c r="J1593" i="1" s="1"/>
  <c r="H1488" i="1"/>
  <c r="G1592" i="1" s="1"/>
  <c r="I1592" i="1" s="1"/>
  <c r="J1592" i="1" s="1"/>
  <c r="H1487" i="1"/>
  <c r="G1591" i="1" s="1"/>
  <c r="I1591" i="1" s="1"/>
  <c r="J1591" i="1" s="1"/>
  <c r="H1486" i="1"/>
  <c r="G1590" i="1" s="1"/>
  <c r="I1590" i="1" s="1"/>
  <c r="J1590" i="1" s="1"/>
  <c r="H1485" i="1"/>
  <c r="G1589" i="1" s="1"/>
  <c r="I1589" i="1" s="1"/>
  <c r="J1589" i="1" s="1"/>
  <c r="H1484" i="1"/>
  <c r="G1588" i="1" s="1"/>
  <c r="I1588" i="1" s="1"/>
  <c r="J1588" i="1" s="1"/>
  <c r="H1483" i="1"/>
  <c r="G1587" i="1" s="1"/>
  <c r="I1587" i="1" s="1"/>
  <c r="J1587" i="1" s="1"/>
  <c r="H1482" i="1"/>
  <c r="G1586" i="1" s="1"/>
  <c r="I1586" i="1" s="1"/>
  <c r="J1586" i="1" s="1"/>
  <c r="H1481" i="1"/>
  <c r="G1585" i="1" s="1"/>
  <c r="I1585" i="1" s="1"/>
  <c r="J1585" i="1" s="1"/>
  <c r="H1480" i="1"/>
  <c r="G1584" i="1" s="1"/>
  <c r="I1584" i="1" s="1"/>
  <c r="J1584" i="1" s="1"/>
  <c r="H1479" i="1"/>
  <c r="G1583" i="1" s="1"/>
  <c r="I1583" i="1" s="1"/>
  <c r="J1583" i="1" s="1"/>
  <c r="H1478" i="1"/>
  <c r="G1582" i="1" s="1"/>
  <c r="I1582" i="1" s="1"/>
  <c r="J1582" i="1" s="1"/>
  <c r="H1477" i="1"/>
  <c r="G1581" i="1" s="1"/>
  <c r="I1581" i="1" s="1"/>
  <c r="J1581" i="1" s="1"/>
  <c r="H1476" i="1"/>
  <c r="G1580" i="1" s="1"/>
  <c r="I1580" i="1" s="1"/>
  <c r="J1580" i="1" s="1"/>
  <c r="H1475" i="1"/>
  <c r="G1579" i="1" s="1"/>
  <c r="I1579" i="1" s="1"/>
  <c r="J1579" i="1" s="1"/>
  <c r="I1531" i="1" l="1"/>
  <c r="J1531" i="1" s="1"/>
  <c r="I1532" i="1"/>
  <c r="J1532" i="1" s="1"/>
  <c r="H1425" i="1"/>
  <c r="G1533" i="1" s="1"/>
  <c r="I1533" i="1" s="1"/>
  <c r="J1533" i="1" s="1"/>
  <c r="H1405" i="1" l="1"/>
  <c r="G1510" i="1" s="1"/>
  <c r="I1510" i="1" s="1"/>
  <c r="J1510" i="1" s="1"/>
  <c r="H1404" i="1"/>
  <c r="G1509" i="1" s="1"/>
  <c r="I1509" i="1" s="1"/>
  <c r="J1509" i="1" s="1"/>
  <c r="A1419" i="1"/>
  <c r="A1525" i="1" s="1"/>
  <c r="A1420" i="1"/>
  <c r="A1526" i="1" s="1"/>
  <c r="A1421" i="1"/>
  <c r="A1527" i="1" s="1"/>
  <c r="A1422" i="1"/>
  <c r="A1528" i="1" s="1"/>
  <c r="A1418" i="1"/>
  <c r="A1524" i="1" s="1"/>
  <c r="A1404" i="1"/>
  <c r="A1509" i="1" s="1"/>
  <c r="A1613" i="1" s="1"/>
  <c r="H1427" i="1"/>
  <c r="H1426" i="1"/>
  <c r="H1422" i="1"/>
  <c r="G1528" i="1" s="1"/>
  <c r="I1528" i="1" s="1"/>
  <c r="J1528" i="1" s="1"/>
  <c r="H1421" i="1"/>
  <c r="G1527" i="1" s="1"/>
  <c r="I1527" i="1" s="1"/>
  <c r="J1527" i="1" s="1"/>
  <c r="H1420" i="1"/>
  <c r="G1526" i="1" s="1"/>
  <c r="I1526" i="1" s="1"/>
  <c r="J1526" i="1" s="1"/>
  <c r="H1419" i="1"/>
  <c r="G1525" i="1" s="1"/>
  <c r="I1525" i="1" s="1"/>
  <c r="J1525" i="1" s="1"/>
  <c r="H1418" i="1"/>
  <c r="G1524" i="1" s="1"/>
  <c r="I1524" i="1" s="1"/>
  <c r="J1524" i="1" s="1"/>
  <c r="H1408" i="1"/>
  <c r="G1513" i="1" s="1"/>
  <c r="I1513" i="1" s="1"/>
  <c r="J1513" i="1" s="1"/>
  <c r="H1407" i="1"/>
  <c r="G1512" i="1" s="1"/>
  <c r="I1512" i="1" s="1"/>
  <c r="J1512" i="1" s="1"/>
  <c r="H1406" i="1"/>
  <c r="G1511" i="1" s="1"/>
  <c r="I1511" i="1" s="1"/>
  <c r="J1511" i="1" s="1"/>
  <c r="H1403" i="1"/>
  <c r="G1508" i="1" s="1"/>
  <c r="I1508" i="1" s="1"/>
  <c r="J1508" i="1" s="1"/>
  <c r="H1400" i="1"/>
  <c r="G1505" i="1" s="1"/>
  <c r="I1505" i="1" s="1"/>
  <c r="J1505" i="1" s="1"/>
  <c r="H1399" i="1"/>
  <c r="G1504" i="1" s="1"/>
  <c r="I1504" i="1" s="1"/>
  <c r="J1504" i="1" s="1"/>
  <c r="H1398" i="1"/>
  <c r="G1503" i="1" s="1"/>
  <c r="I1503" i="1" s="1"/>
  <c r="J1503" i="1" s="1"/>
  <c r="H1397" i="1"/>
  <c r="G1502" i="1" s="1"/>
  <c r="I1502" i="1" s="1"/>
  <c r="J1502" i="1" s="1"/>
  <c r="H1396" i="1"/>
  <c r="G1501" i="1" s="1"/>
  <c r="I1501" i="1" s="1"/>
  <c r="J1501" i="1" s="1"/>
  <c r="H1395" i="1"/>
  <c r="G1500" i="1" s="1"/>
  <c r="I1500" i="1" s="1"/>
  <c r="J1500" i="1" s="1"/>
  <c r="H1394" i="1"/>
  <c r="G1499" i="1" s="1"/>
  <c r="I1499" i="1" s="1"/>
  <c r="J1499" i="1" s="1"/>
  <c r="H1393" i="1"/>
  <c r="G1498" i="1" s="1"/>
  <c r="I1498" i="1" s="1"/>
  <c r="J1498" i="1" s="1"/>
  <c r="H1392" i="1"/>
  <c r="G1497" i="1" s="1"/>
  <c r="I1497" i="1" s="1"/>
  <c r="J1497" i="1" s="1"/>
  <c r="H1391" i="1"/>
  <c r="G1496" i="1" s="1"/>
  <c r="I1496" i="1" s="1"/>
  <c r="J1496" i="1" s="1"/>
  <c r="H1390" i="1"/>
  <c r="G1495" i="1" s="1"/>
  <c r="I1495" i="1" s="1"/>
  <c r="J1495" i="1" s="1"/>
  <c r="H1389" i="1"/>
  <c r="G1494" i="1" s="1"/>
  <c r="I1494" i="1" s="1"/>
  <c r="J1494" i="1" s="1"/>
  <c r="H1386" i="1"/>
  <c r="G1491" i="1" s="1"/>
  <c r="I1491" i="1" s="1"/>
  <c r="J1491" i="1" s="1"/>
  <c r="H1385" i="1"/>
  <c r="G1490" i="1" s="1"/>
  <c r="I1490" i="1" s="1"/>
  <c r="J1490" i="1" s="1"/>
  <c r="H1384" i="1"/>
  <c r="G1489" i="1" s="1"/>
  <c r="I1489" i="1" s="1"/>
  <c r="J1489" i="1" s="1"/>
  <c r="H1383" i="1"/>
  <c r="G1488" i="1" s="1"/>
  <c r="I1488" i="1" s="1"/>
  <c r="J1488" i="1" s="1"/>
  <c r="H1382" i="1"/>
  <c r="G1487" i="1" s="1"/>
  <c r="I1487" i="1" s="1"/>
  <c r="J1487" i="1" s="1"/>
  <c r="H1381" i="1"/>
  <c r="G1486" i="1" s="1"/>
  <c r="I1486" i="1" s="1"/>
  <c r="J1486" i="1" s="1"/>
  <c r="H1380" i="1"/>
  <c r="G1485" i="1" s="1"/>
  <c r="I1485" i="1" s="1"/>
  <c r="J1485" i="1" s="1"/>
  <c r="H1379" i="1"/>
  <c r="G1484" i="1" s="1"/>
  <c r="I1484" i="1" s="1"/>
  <c r="J1484" i="1" s="1"/>
  <c r="H1378" i="1"/>
  <c r="G1483" i="1" s="1"/>
  <c r="I1483" i="1" s="1"/>
  <c r="J1483" i="1" s="1"/>
  <c r="H1377" i="1"/>
  <c r="G1482" i="1" s="1"/>
  <c r="I1482" i="1" s="1"/>
  <c r="J1482" i="1" s="1"/>
  <c r="H1376" i="1"/>
  <c r="G1481" i="1" s="1"/>
  <c r="I1481" i="1" s="1"/>
  <c r="J1481" i="1" s="1"/>
  <c r="H1375" i="1"/>
  <c r="G1480" i="1" s="1"/>
  <c r="I1480" i="1" s="1"/>
  <c r="J1480" i="1" s="1"/>
  <c r="H1374" i="1"/>
  <c r="G1479" i="1" s="1"/>
  <c r="I1479" i="1" s="1"/>
  <c r="J1479" i="1" s="1"/>
  <c r="H1373" i="1"/>
  <c r="G1478" i="1" s="1"/>
  <c r="I1478" i="1" s="1"/>
  <c r="J1478" i="1" s="1"/>
  <c r="H1372" i="1"/>
  <c r="G1477" i="1" s="1"/>
  <c r="I1477" i="1" s="1"/>
  <c r="J1477" i="1" s="1"/>
  <c r="H1371" i="1"/>
  <c r="G1476" i="1" s="1"/>
  <c r="I1476" i="1" s="1"/>
  <c r="J1476" i="1" s="1"/>
  <c r="H1370" i="1"/>
  <c r="G1475" i="1" s="1"/>
  <c r="I1475" i="1" s="1"/>
  <c r="J1475" i="1" s="1"/>
  <c r="A1716" i="1" l="1"/>
  <c r="A1820" i="1"/>
  <c r="A1632" i="1"/>
  <c r="A1734" i="1" s="1"/>
  <c r="A1837" i="1" s="1"/>
  <c r="A1630" i="1"/>
  <c r="A1732" i="1" s="1"/>
  <c r="A1835" i="1" s="1"/>
  <c r="A1628" i="1"/>
  <c r="A1730" i="1" s="1"/>
  <c r="A1833" i="1" s="1"/>
  <c r="A1631" i="1"/>
  <c r="A1733" i="1" s="1"/>
  <c r="A1836" i="1" s="1"/>
  <c r="A1629" i="1"/>
  <c r="A1731" i="1" s="1"/>
  <c r="A1834" i="1" s="1"/>
  <c r="H1312" i="1"/>
  <c r="H1313" i="1"/>
  <c r="H1314" i="1"/>
  <c r="H1315" i="1"/>
  <c r="H1311" i="1"/>
  <c r="G1418" i="1" s="1"/>
  <c r="H1299" i="1"/>
  <c r="G1404" i="1" s="1"/>
  <c r="I1404" i="1" s="1"/>
  <c r="J1404" i="1" s="1"/>
  <c r="H1300" i="1"/>
  <c r="H1301" i="1"/>
  <c r="G1406" i="1" s="1"/>
  <c r="I1406" i="1" s="1"/>
  <c r="J1406" i="1" s="1"/>
  <c r="H1302" i="1"/>
  <c r="H1303" i="1"/>
  <c r="H1304" i="1"/>
  <c r="H1305" i="1"/>
  <c r="I1407" i="1" s="1"/>
  <c r="J1407" i="1" s="1"/>
  <c r="H1298" i="1"/>
  <c r="G1403" i="1" s="1"/>
  <c r="H1285" i="1"/>
  <c r="G1390" i="1" s="1"/>
  <c r="H1286" i="1"/>
  <c r="H1287" i="1"/>
  <c r="H1288" i="1"/>
  <c r="H1289" i="1"/>
  <c r="H1290" i="1"/>
  <c r="H1291" i="1"/>
  <c r="H1292" i="1"/>
  <c r="H1293" i="1"/>
  <c r="H1294" i="1"/>
  <c r="H1295" i="1"/>
  <c r="H1284" i="1"/>
  <c r="G1389" i="1" s="1"/>
  <c r="H1266" i="1"/>
  <c r="G1371" i="1" s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65" i="1"/>
  <c r="G1370" i="1" s="1"/>
  <c r="G1383" i="1" l="1"/>
  <c r="G1379" i="1"/>
  <c r="G1377" i="1"/>
  <c r="I1377" i="1" s="1"/>
  <c r="J1377" i="1" s="1"/>
  <c r="G1375" i="1"/>
  <c r="I1375" i="1" s="1"/>
  <c r="J1375" i="1" s="1"/>
  <c r="I1371" i="1"/>
  <c r="J1371" i="1" s="1"/>
  <c r="G1373" i="1"/>
  <c r="I1373" i="1" s="1"/>
  <c r="J1373" i="1" s="1"/>
  <c r="G1400" i="1"/>
  <c r="I1400" i="1" s="1"/>
  <c r="J1400" i="1" s="1"/>
  <c r="G1398" i="1"/>
  <c r="I1398" i="1" s="1"/>
  <c r="J1398" i="1" s="1"/>
  <c r="G1396" i="1"/>
  <c r="I1396" i="1" s="1"/>
  <c r="J1396" i="1" s="1"/>
  <c r="G1394" i="1"/>
  <c r="I1394" i="1" s="1"/>
  <c r="J1394" i="1" s="1"/>
  <c r="I1390" i="1"/>
  <c r="J1390" i="1" s="1"/>
  <c r="G1392" i="1"/>
  <c r="I1392" i="1" s="1"/>
  <c r="J1392" i="1" s="1"/>
  <c r="I1422" i="1"/>
  <c r="J1422" i="1" s="1"/>
  <c r="G1420" i="1"/>
  <c r="I1383" i="1"/>
  <c r="J1383" i="1" s="1"/>
  <c r="G1385" i="1"/>
  <c r="I1385" i="1" s="1"/>
  <c r="J1385" i="1" s="1"/>
  <c r="I1379" i="1"/>
  <c r="J1379" i="1" s="1"/>
  <c r="G1381" i="1"/>
  <c r="I1381" i="1" s="1"/>
  <c r="J1381" i="1" s="1"/>
  <c r="G1386" i="1"/>
  <c r="I1386" i="1" s="1"/>
  <c r="J1386" i="1" s="1"/>
  <c r="G1384" i="1"/>
  <c r="I1384" i="1" s="1"/>
  <c r="J1384" i="1" s="1"/>
  <c r="G1382" i="1"/>
  <c r="I1382" i="1" s="1"/>
  <c r="J1382" i="1" s="1"/>
  <c r="G1380" i="1"/>
  <c r="I1380" i="1" s="1"/>
  <c r="J1380" i="1" s="1"/>
  <c r="G1378" i="1"/>
  <c r="I1378" i="1" s="1"/>
  <c r="J1378" i="1" s="1"/>
  <c r="G1376" i="1"/>
  <c r="I1376" i="1" s="1"/>
  <c r="J1376" i="1" s="1"/>
  <c r="G1374" i="1"/>
  <c r="I1374" i="1" s="1"/>
  <c r="J1374" i="1" s="1"/>
  <c r="I1370" i="1"/>
  <c r="J1370" i="1" s="1"/>
  <c r="G1372" i="1"/>
  <c r="I1372" i="1" s="1"/>
  <c r="J1372" i="1" s="1"/>
  <c r="G1399" i="1"/>
  <c r="I1399" i="1" s="1"/>
  <c r="J1399" i="1" s="1"/>
  <c r="G1397" i="1"/>
  <c r="I1397" i="1" s="1"/>
  <c r="J1397" i="1" s="1"/>
  <c r="G1395" i="1"/>
  <c r="I1395" i="1" s="1"/>
  <c r="J1395" i="1" s="1"/>
  <c r="G1393" i="1"/>
  <c r="I1393" i="1" s="1"/>
  <c r="J1393" i="1" s="1"/>
  <c r="I1389" i="1"/>
  <c r="J1389" i="1" s="1"/>
  <c r="G1391" i="1"/>
  <c r="I1391" i="1" s="1"/>
  <c r="J1391" i="1" s="1"/>
  <c r="I1403" i="1"/>
  <c r="J1403" i="1" s="1"/>
  <c r="G1405" i="1"/>
  <c r="I1405" i="1" s="1"/>
  <c r="J1405" i="1" s="1"/>
  <c r="I1420" i="1"/>
  <c r="J1420" i="1" s="1"/>
  <c r="I1421" i="1"/>
  <c r="J1421" i="1" s="1"/>
  <c r="I1418" i="1"/>
  <c r="J1418" i="1" s="1"/>
  <c r="G1419" i="1"/>
  <c r="I1419" i="1" s="1"/>
  <c r="J1419" i="1" s="1"/>
  <c r="H1201" i="1"/>
  <c r="G1305" i="1" s="1"/>
  <c r="I1305" i="1" s="1"/>
  <c r="J1305" i="1" s="1"/>
  <c r="A1300" i="1"/>
  <c r="A1405" i="1" s="1"/>
  <c r="A1510" i="1" s="1"/>
  <c r="A1614" i="1" s="1"/>
  <c r="A1301" i="1"/>
  <c r="A1406" i="1" s="1"/>
  <c r="A1511" i="1" s="1"/>
  <c r="A1615" i="1" s="1"/>
  <c r="A1302" i="1"/>
  <c r="A1303" i="1"/>
  <c r="A1304" i="1"/>
  <c r="A1305" i="1"/>
  <c r="A1298" i="1"/>
  <c r="A1403" i="1" s="1"/>
  <c r="A1508" i="1" s="1"/>
  <c r="A1612" i="1" s="1"/>
  <c r="H1320" i="1"/>
  <c r="H1319" i="1"/>
  <c r="H1318" i="1"/>
  <c r="A1718" i="1" l="1"/>
  <c r="A1822" i="1"/>
  <c r="A1715" i="1"/>
  <c r="A1819" i="1"/>
  <c r="A1717" i="1"/>
  <c r="A1821" i="1"/>
  <c r="G1319" i="1"/>
  <c r="G1426" i="1"/>
  <c r="I1426" i="1" s="1"/>
  <c r="J1426" i="1" s="1"/>
  <c r="G1318" i="1"/>
  <c r="G1425" i="1"/>
  <c r="I1425" i="1" s="1"/>
  <c r="J1425" i="1" s="1"/>
  <c r="G1320" i="1"/>
  <c r="G1427" i="1"/>
  <c r="I1427" i="1" s="1"/>
  <c r="J1427" i="1" s="1"/>
  <c r="I1318" i="1"/>
  <c r="J1318" i="1" s="1"/>
  <c r="I1319" i="1"/>
  <c r="J1319" i="1" s="1"/>
  <c r="I1320" i="1"/>
  <c r="J1320" i="1" s="1"/>
  <c r="H1216" i="1" l="1"/>
  <c r="H1215" i="1"/>
  <c r="H1214" i="1"/>
  <c r="H1211" i="1"/>
  <c r="G1315" i="1" s="1"/>
  <c r="I1315" i="1" s="1"/>
  <c r="J1315" i="1" s="1"/>
  <c r="H1210" i="1"/>
  <c r="G1314" i="1" s="1"/>
  <c r="I1314" i="1" s="1"/>
  <c r="J1314" i="1" s="1"/>
  <c r="H1209" i="1"/>
  <c r="G1313" i="1" s="1"/>
  <c r="I1313" i="1" s="1"/>
  <c r="J1313" i="1" s="1"/>
  <c r="H1208" i="1"/>
  <c r="G1312" i="1" s="1"/>
  <c r="I1312" i="1" s="1"/>
  <c r="J1312" i="1" s="1"/>
  <c r="H1207" i="1"/>
  <c r="G1311" i="1" s="1"/>
  <c r="I1311" i="1" s="1"/>
  <c r="J1311" i="1" s="1"/>
  <c r="H1200" i="1"/>
  <c r="G1304" i="1" s="1"/>
  <c r="I1304" i="1" s="1"/>
  <c r="J1304" i="1" s="1"/>
  <c r="H1199" i="1"/>
  <c r="G1303" i="1" s="1"/>
  <c r="I1303" i="1" s="1"/>
  <c r="J1303" i="1" s="1"/>
  <c r="H1198" i="1"/>
  <c r="G1302" i="1" s="1"/>
  <c r="I1302" i="1" s="1"/>
  <c r="J1302" i="1" s="1"/>
  <c r="H1197" i="1"/>
  <c r="G1301" i="1" s="1"/>
  <c r="I1301" i="1" s="1"/>
  <c r="J1301" i="1" s="1"/>
  <c r="H1196" i="1"/>
  <c r="G1300" i="1" s="1"/>
  <c r="I1300" i="1" s="1"/>
  <c r="J1300" i="1" s="1"/>
  <c r="H1195" i="1"/>
  <c r="G1298" i="1" s="1"/>
  <c r="I1298" i="1" s="1"/>
  <c r="J1298" i="1" s="1"/>
  <c r="H1181" i="1"/>
  <c r="G1284" i="1" s="1"/>
  <c r="I1284" i="1" s="1"/>
  <c r="J1284" i="1" s="1"/>
  <c r="H1182" i="1"/>
  <c r="G1285" i="1" s="1"/>
  <c r="I1285" i="1" s="1"/>
  <c r="J1285" i="1" s="1"/>
  <c r="H1183" i="1"/>
  <c r="G1286" i="1" s="1"/>
  <c r="I1286" i="1" s="1"/>
  <c r="J1286" i="1" s="1"/>
  <c r="H1184" i="1"/>
  <c r="G1287" i="1" s="1"/>
  <c r="I1287" i="1" s="1"/>
  <c r="J1287" i="1" s="1"/>
  <c r="H1185" i="1"/>
  <c r="G1288" i="1" s="1"/>
  <c r="I1288" i="1" s="1"/>
  <c r="J1288" i="1" s="1"/>
  <c r="H1186" i="1"/>
  <c r="G1289" i="1" s="1"/>
  <c r="I1289" i="1" s="1"/>
  <c r="J1289" i="1" s="1"/>
  <c r="H1187" i="1"/>
  <c r="G1290" i="1" s="1"/>
  <c r="I1290" i="1" s="1"/>
  <c r="J1290" i="1" s="1"/>
  <c r="H1188" i="1"/>
  <c r="G1291" i="1" s="1"/>
  <c r="I1291" i="1" s="1"/>
  <c r="J1291" i="1" s="1"/>
  <c r="H1189" i="1"/>
  <c r="G1292" i="1" s="1"/>
  <c r="I1292" i="1" s="1"/>
  <c r="J1292" i="1" s="1"/>
  <c r="H1190" i="1"/>
  <c r="G1293" i="1" s="1"/>
  <c r="I1293" i="1" s="1"/>
  <c r="J1293" i="1" s="1"/>
  <c r="H1191" i="1"/>
  <c r="G1294" i="1" s="1"/>
  <c r="I1294" i="1" s="1"/>
  <c r="J1294" i="1" s="1"/>
  <c r="H1192" i="1"/>
  <c r="G1295" i="1" s="1"/>
  <c r="I1295" i="1" s="1"/>
  <c r="J1295" i="1" s="1"/>
  <c r="A1098" i="1"/>
  <c r="A1099" i="1"/>
  <c r="A1100" i="1"/>
  <c r="H1178" i="1"/>
  <c r="G1281" i="1" s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099" i="1"/>
  <c r="H1100" i="1"/>
  <c r="A1075" i="1"/>
  <c r="A1178" i="1" s="1"/>
  <c r="A1281" i="1" s="1"/>
  <c r="A1386" i="1" s="1"/>
  <c r="A1491" i="1" s="1"/>
  <c r="A1595" i="1" s="1"/>
  <c r="A1698" i="1" s="1"/>
  <c r="A1802" i="1" s="1"/>
  <c r="H1114" i="1"/>
  <c r="I1215" i="1" s="1"/>
  <c r="J1215" i="1" s="1"/>
  <c r="H1113" i="1"/>
  <c r="H1112" i="1"/>
  <c r="H1109" i="1"/>
  <c r="H1108" i="1"/>
  <c r="I1209" i="1" s="1"/>
  <c r="J1209" i="1" s="1"/>
  <c r="H1107" i="1"/>
  <c r="H1106" i="1"/>
  <c r="I1207" i="1" s="1"/>
  <c r="J1207" i="1" s="1"/>
  <c r="H1105" i="1"/>
  <c r="H1098" i="1"/>
  <c r="I1200" i="1" s="1"/>
  <c r="J1200" i="1" s="1"/>
  <c r="H1097" i="1"/>
  <c r="H1096" i="1"/>
  <c r="H1095" i="1"/>
  <c r="H1094" i="1"/>
  <c r="H1093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5" i="1"/>
  <c r="H1074" i="1"/>
  <c r="G1177" i="1" s="1"/>
  <c r="H1073" i="1"/>
  <c r="H1072" i="1"/>
  <c r="G1175" i="1" s="1"/>
  <c r="H1071" i="1"/>
  <c r="H1070" i="1"/>
  <c r="G1173" i="1" s="1"/>
  <c r="H1069" i="1"/>
  <c r="H1068" i="1"/>
  <c r="G1171" i="1" s="1"/>
  <c r="H1067" i="1"/>
  <c r="H1066" i="1"/>
  <c r="G1169" i="1" s="1"/>
  <c r="H1065" i="1"/>
  <c r="G1168" i="1" s="1"/>
  <c r="H1064" i="1"/>
  <c r="G1167" i="1" s="1"/>
  <c r="H1063" i="1"/>
  <c r="G1166" i="1" s="1"/>
  <c r="H1062" i="1"/>
  <c r="G1165" i="1" s="1"/>
  <c r="H1061" i="1"/>
  <c r="G1164" i="1" s="1"/>
  <c r="H1060" i="1"/>
  <c r="G1163" i="1" s="1"/>
  <c r="H1059" i="1"/>
  <c r="G1162" i="1" s="1"/>
  <c r="H997" i="1"/>
  <c r="G1100" i="1" s="1"/>
  <c r="H996" i="1"/>
  <c r="G1099" i="1" s="1"/>
  <c r="H995" i="1"/>
  <c r="H994" i="1"/>
  <c r="G1098" i="1" s="1"/>
  <c r="H985" i="1"/>
  <c r="G1089" i="1" s="1"/>
  <c r="H984" i="1"/>
  <c r="G1088" i="1" s="1"/>
  <c r="H983" i="1"/>
  <c r="G1087" i="1" s="1"/>
  <c r="H982" i="1"/>
  <c r="G1086" i="1" s="1"/>
  <c r="H981" i="1"/>
  <c r="G1085" i="1" s="1"/>
  <c r="H980" i="1"/>
  <c r="G1084" i="1" s="1"/>
  <c r="H979" i="1"/>
  <c r="G1083" i="1" s="1"/>
  <c r="H978" i="1"/>
  <c r="G1082" i="1" s="1"/>
  <c r="H986" i="1"/>
  <c r="G1090" i="1" s="1"/>
  <c r="H977" i="1"/>
  <c r="G1081" i="1" s="1"/>
  <c r="H976" i="1"/>
  <c r="G1080" i="1" s="1"/>
  <c r="H975" i="1"/>
  <c r="G1079" i="1" s="1"/>
  <c r="A993" i="1"/>
  <c r="A1097" i="1" s="1"/>
  <c r="A961" i="1"/>
  <c r="A1065" i="1" s="1"/>
  <c r="A1168" i="1" s="1"/>
  <c r="A1271" i="1" s="1"/>
  <c r="A1376" i="1" s="1"/>
  <c r="A1481" i="1" s="1"/>
  <c r="A1585" i="1" s="1"/>
  <c r="A1688" i="1" s="1"/>
  <c r="A1792" i="1" s="1"/>
  <c r="A963" i="1"/>
  <c r="A1067" i="1" s="1"/>
  <c r="A1170" i="1" s="1"/>
  <c r="A1273" i="1" s="1"/>
  <c r="A1378" i="1" s="1"/>
  <c r="A1483" i="1" s="1"/>
  <c r="A1587" i="1" s="1"/>
  <c r="A1690" i="1" s="1"/>
  <c r="A1794" i="1" s="1"/>
  <c r="H1011" i="1"/>
  <c r="G1114" i="1" s="1"/>
  <c r="H1010" i="1"/>
  <c r="G1113" i="1" s="1"/>
  <c r="H1009" i="1"/>
  <c r="G1112" i="1" s="1"/>
  <c r="H1006" i="1"/>
  <c r="G1109" i="1" s="1"/>
  <c r="H1005" i="1"/>
  <c r="G1108" i="1" s="1"/>
  <c r="H1004" i="1"/>
  <c r="G1107" i="1" s="1"/>
  <c r="H1003" i="1"/>
  <c r="G1106" i="1" s="1"/>
  <c r="H1002" i="1"/>
  <c r="G1105" i="1" s="1"/>
  <c r="H993" i="1"/>
  <c r="G1097" i="1" s="1"/>
  <c r="H992" i="1"/>
  <c r="G1096" i="1" s="1"/>
  <c r="I1096" i="1" s="1"/>
  <c r="J1096" i="1" s="1"/>
  <c r="H991" i="1"/>
  <c r="G1095" i="1" s="1"/>
  <c r="H990" i="1"/>
  <c r="G1094" i="1" s="1"/>
  <c r="H989" i="1"/>
  <c r="G1093" i="1" s="1"/>
  <c r="H974" i="1"/>
  <c r="G1078" i="1" s="1"/>
  <c r="H971" i="1"/>
  <c r="G1075" i="1" s="1"/>
  <c r="H970" i="1"/>
  <c r="G1074" i="1" s="1"/>
  <c r="H969" i="1"/>
  <c r="G1073" i="1" s="1"/>
  <c r="H968" i="1"/>
  <c r="G1072" i="1" s="1"/>
  <c r="H967" i="1"/>
  <c r="G1071" i="1" s="1"/>
  <c r="H966" i="1"/>
  <c r="G1070" i="1" s="1"/>
  <c r="H965" i="1"/>
  <c r="G1069" i="1" s="1"/>
  <c r="H964" i="1"/>
  <c r="G1068" i="1" s="1"/>
  <c r="H963" i="1"/>
  <c r="G1067" i="1" s="1"/>
  <c r="H962" i="1"/>
  <c r="G1066" i="1" s="1"/>
  <c r="H961" i="1"/>
  <c r="G1065" i="1" s="1"/>
  <c r="H960" i="1"/>
  <c r="G1064" i="1" s="1"/>
  <c r="H959" i="1"/>
  <c r="G1063" i="1" s="1"/>
  <c r="H958" i="1"/>
  <c r="G1062" i="1" s="1"/>
  <c r="H957" i="1"/>
  <c r="G1061" i="1" s="1"/>
  <c r="H956" i="1"/>
  <c r="G1060" i="1" s="1"/>
  <c r="H884" i="1"/>
  <c r="H891" i="1"/>
  <c r="G993" i="1" s="1"/>
  <c r="H890" i="1"/>
  <c r="G992" i="1" s="1"/>
  <c r="H787" i="1"/>
  <c r="H879" i="1"/>
  <c r="I879" i="1" s="1"/>
  <c r="J879" i="1" s="1"/>
  <c r="H777" i="1"/>
  <c r="A890" i="1"/>
  <c r="A992" i="1" s="1"/>
  <c r="A1096" i="1" s="1"/>
  <c r="A879" i="1"/>
  <c r="A983" i="1" s="1"/>
  <c r="A1087" i="1" s="1"/>
  <c r="A1189" i="1" s="1"/>
  <c r="A1292" i="1" s="1"/>
  <c r="A1397" i="1" s="1"/>
  <c r="A1502" i="1" s="1"/>
  <c r="A1606" i="1" s="1"/>
  <c r="A1709" i="1" s="1"/>
  <c r="A1813" i="1" s="1"/>
  <c r="H907" i="1"/>
  <c r="I907" i="1" s="1"/>
  <c r="J907" i="1" s="1"/>
  <c r="H906" i="1"/>
  <c r="I906" i="1" s="1"/>
  <c r="J906" i="1" s="1"/>
  <c r="H905" i="1"/>
  <c r="I905" i="1" s="1"/>
  <c r="J905" i="1" s="1"/>
  <c r="H902" i="1"/>
  <c r="I902" i="1" s="1"/>
  <c r="J902" i="1" s="1"/>
  <c r="H901" i="1"/>
  <c r="I901" i="1" s="1"/>
  <c r="J901" i="1" s="1"/>
  <c r="H900" i="1"/>
  <c r="I900" i="1" s="1"/>
  <c r="J900" i="1" s="1"/>
  <c r="H899" i="1"/>
  <c r="I899" i="1" s="1"/>
  <c r="J899" i="1" s="1"/>
  <c r="H898" i="1"/>
  <c r="I898" i="1" s="1"/>
  <c r="J898" i="1" s="1"/>
  <c r="H889" i="1"/>
  <c r="I889" i="1" s="1"/>
  <c r="J889" i="1" s="1"/>
  <c r="H888" i="1"/>
  <c r="I888" i="1" s="1"/>
  <c r="J888" i="1" s="1"/>
  <c r="H887" i="1"/>
  <c r="I887" i="1" s="1"/>
  <c r="J887" i="1" s="1"/>
  <c r="H883" i="1"/>
  <c r="I883" i="1" s="1"/>
  <c r="J883" i="1" s="1"/>
  <c r="H882" i="1"/>
  <c r="I882" i="1" s="1"/>
  <c r="J882" i="1" s="1"/>
  <c r="H881" i="1"/>
  <c r="I881" i="1" s="1"/>
  <c r="J881" i="1" s="1"/>
  <c r="H880" i="1"/>
  <c r="I880" i="1" s="1"/>
  <c r="J880" i="1" s="1"/>
  <c r="H878" i="1"/>
  <c r="I878" i="1" s="1"/>
  <c r="J878" i="1" s="1"/>
  <c r="H877" i="1"/>
  <c r="I877" i="1" s="1"/>
  <c r="J877" i="1" s="1"/>
  <c r="H876" i="1"/>
  <c r="I876" i="1" s="1"/>
  <c r="J876" i="1" s="1"/>
  <c r="H875" i="1"/>
  <c r="I875" i="1" s="1"/>
  <c r="J875" i="1" s="1"/>
  <c r="H874" i="1"/>
  <c r="I874" i="1" s="1"/>
  <c r="J874" i="1" s="1"/>
  <c r="H873" i="1"/>
  <c r="I873" i="1" s="1"/>
  <c r="J873" i="1" s="1"/>
  <c r="H872" i="1"/>
  <c r="I872" i="1" s="1"/>
  <c r="J872" i="1" s="1"/>
  <c r="H871" i="1"/>
  <c r="I871" i="1" s="1"/>
  <c r="J871" i="1" s="1"/>
  <c r="H870" i="1"/>
  <c r="I870" i="1" s="1"/>
  <c r="J870" i="1" s="1"/>
  <c r="H867" i="1"/>
  <c r="I867" i="1" s="1"/>
  <c r="J867" i="1" s="1"/>
  <c r="H866" i="1"/>
  <c r="I866" i="1" s="1"/>
  <c r="J866" i="1" s="1"/>
  <c r="H865" i="1"/>
  <c r="I865" i="1" s="1"/>
  <c r="J865" i="1" s="1"/>
  <c r="H864" i="1"/>
  <c r="I864" i="1" s="1"/>
  <c r="J864" i="1" s="1"/>
  <c r="H863" i="1"/>
  <c r="I863" i="1" s="1"/>
  <c r="J863" i="1" s="1"/>
  <c r="H862" i="1"/>
  <c r="I862" i="1" s="1"/>
  <c r="J862" i="1" s="1"/>
  <c r="H861" i="1"/>
  <c r="I861" i="1" s="1"/>
  <c r="J861" i="1" s="1"/>
  <c r="H860" i="1"/>
  <c r="I860" i="1" s="1"/>
  <c r="J860" i="1" s="1"/>
  <c r="H859" i="1"/>
  <c r="I859" i="1" s="1"/>
  <c r="J859" i="1" s="1"/>
  <c r="H858" i="1"/>
  <c r="I858" i="1" s="1"/>
  <c r="J858" i="1" s="1"/>
  <c r="H857" i="1"/>
  <c r="I857" i="1" s="1"/>
  <c r="J857" i="1" s="1"/>
  <c r="H856" i="1"/>
  <c r="I856" i="1" s="1"/>
  <c r="J856" i="1" s="1"/>
  <c r="H855" i="1"/>
  <c r="I855" i="1" s="1"/>
  <c r="J855" i="1" s="1"/>
  <c r="H854" i="1"/>
  <c r="I854" i="1" s="1"/>
  <c r="J854" i="1" s="1"/>
  <c r="H853" i="1"/>
  <c r="I853" i="1" s="1"/>
  <c r="J853" i="1" s="1"/>
  <c r="H852" i="1"/>
  <c r="I852" i="1" s="1"/>
  <c r="J852" i="1" s="1"/>
  <c r="H851" i="1"/>
  <c r="I851" i="1" s="1"/>
  <c r="J851" i="1" s="1"/>
  <c r="H788" i="1"/>
  <c r="I1195" i="1" l="1"/>
  <c r="J1195" i="1" s="1"/>
  <c r="I1197" i="1"/>
  <c r="J1197" i="1" s="1"/>
  <c r="I1199" i="1"/>
  <c r="J1199" i="1" s="1"/>
  <c r="G1265" i="1"/>
  <c r="I1265" i="1" s="1"/>
  <c r="J1265" i="1" s="1"/>
  <c r="G1267" i="1"/>
  <c r="I1267" i="1" s="1"/>
  <c r="J1267" i="1" s="1"/>
  <c r="G1269" i="1"/>
  <c r="I1269" i="1" s="1"/>
  <c r="J1269" i="1" s="1"/>
  <c r="G1271" i="1"/>
  <c r="I1271" i="1" s="1"/>
  <c r="J1271" i="1" s="1"/>
  <c r="G1273" i="1"/>
  <c r="I1273" i="1" s="1"/>
  <c r="J1273" i="1" s="1"/>
  <c r="G1275" i="1"/>
  <c r="I1275" i="1" s="1"/>
  <c r="J1275" i="1" s="1"/>
  <c r="G1277" i="1"/>
  <c r="I1277" i="1" s="1"/>
  <c r="J1277" i="1" s="1"/>
  <c r="G1279" i="1"/>
  <c r="I1279" i="1" s="1"/>
  <c r="J1279" i="1" s="1"/>
  <c r="G1266" i="1"/>
  <c r="I1266" i="1" s="1"/>
  <c r="J1266" i="1" s="1"/>
  <c r="G1268" i="1"/>
  <c r="I1268" i="1" s="1"/>
  <c r="J1268" i="1" s="1"/>
  <c r="G1270" i="1"/>
  <c r="I1270" i="1" s="1"/>
  <c r="J1270" i="1" s="1"/>
  <c r="G1272" i="1"/>
  <c r="I1272" i="1" s="1"/>
  <c r="J1272" i="1" s="1"/>
  <c r="G1274" i="1"/>
  <c r="I1274" i="1" s="1"/>
  <c r="J1274" i="1" s="1"/>
  <c r="G1276" i="1"/>
  <c r="I1276" i="1" s="1"/>
  <c r="J1276" i="1" s="1"/>
  <c r="G1278" i="1"/>
  <c r="I1278" i="1" s="1"/>
  <c r="J1278" i="1" s="1"/>
  <c r="I1281" i="1"/>
  <c r="J1281" i="1" s="1"/>
  <c r="G1280" i="1"/>
  <c r="I1280" i="1" s="1"/>
  <c r="J1280" i="1" s="1"/>
  <c r="I1189" i="1"/>
  <c r="J1189" i="1" s="1"/>
  <c r="I1168" i="1"/>
  <c r="J1168" i="1" s="1"/>
  <c r="I1113" i="1"/>
  <c r="J1113" i="1" s="1"/>
  <c r="I1163" i="1"/>
  <c r="J1163" i="1" s="1"/>
  <c r="I1167" i="1"/>
  <c r="J1167" i="1" s="1"/>
  <c r="G1178" i="1"/>
  <c r="I1178" i="1" s="1"/>
  <c r="J1178" i="1" s="1"/>
  <c r="G1176" i="1"/>
  <c r="I1176" i="1" s="1"/>
  <c r="J1176" i="1" s="1"/>
  <c r="G1174" i="1"/>
  <c r="I1174" i="1" s="1"/>
  <c r="J1174" i="1" s="1"/>
  <c r="G1172" i="1"/>
  <c r="I1172" i="1" s="1"/>
  <c r="J1172" i="1" s="1"/>
  <c r="G1170" i="1"/>
  <c r="I1170" i="1" s="1"/>
  <c r="J1170" i="1" s="1"/>
  <c r="I1211" i="1"/>
  <c r="J1211" i="1" s="1"/>
  <c r="I1192" i="1"/>
  <c r="J1192" i="1" s="1"/>
  <c r="I1191" i="1"/>
  <c r="J1191" i="1" s="1"/>
  <c r="I1216" i="1"/>
  <c r="J1216" i="1" s="1"/>
  <c r="I1188" i="1"/>
  <c r="J1188" i="1" s="1"/>
  <c r="I1186" i="1"/>
  <c r="J1186" i="1" s="1"/>
  <c r="I1184" i="1"/>
  <c r="J1184" i="1" s="1"/>
  <c r="I1183" i="1"/>
  <c r="J1183" i="1" s="1"/>
  <c r="I1181" i="1"/>
  <c r="J1181" i="1" s="1"/>
  <c r="I1196" i="1"/>
  <c r="J1196" i="1" s="1"/>
  <c r="I1198" i="1"/>
  <c r="J1198" i="1" s="1"/>
  <c r="I1208" i="1"/>
  <c r="J1208" i="1" s="1"/>
  <c r="I1210" i="1"/>
  <c r="J1210" i="1" s="1"/>
  <c r="I1214" i="1"/>
  <c r="J1214" i="1" s="1"/>
  <c r="I1190" i="1"/>
  <c r="J1190" i="1" s="1"/>
  <c r="I1187" i="1"/>
  <c r="J1187" i="1" s="1"/>
  <c r="I1185" i="1"/>
  <c r="J1185" i="1" s="1"/>
  <c r="I1182" i="1"/>
  <c r="J1182" i="1" s="1"/>
  <c r="I1165" i="1"/>
  <c r="J1165" i="1" s="1"/>
  <c r="I1169" i="1"/>
  <c r="J1169" i="1" s="1"/>
  <c r="I1171" i="1"/>
  <c r="J1171" i="1" s="1"/>
  <c r="I1173" i="1"/>
  <c r="J1173" i="1" s="1"/>
  <c r="I1175" i="1"/>
  <c r="J1175" i="1" s="1"/>
  <c r="I1177" i="1"/>
  <c r="J1177" i="1" s="1"/>
  <c r="I1162" i="1"/>
  <c r="J1162" i="1" s="1"/>
  <c r="I1164" i="1"/>
  <c r="J1164" i="1" s="1"/>
  <c r="I1166" i="1"/>
  <c r="J1166" i="1" s="1"/>
  <c r="I1099" i="1"/>
  <c r="J1099" i="1" s="1"/>
  <c r="I1098" i="1"/>
  <c r="J1098" i="1" s="1"/>
  <c r="I1100" i="1"/>
  <c r="J1100" i="1" s="1"/>
  <c r="I1061" i="1"/>
  <c r="J1061" i="1" s="1"/>
  <c r="I1063" i="1"/>
  <c r="J1063" i="1" s="1"/>
  <c r="I1065" i="1"/>
  <c r="J1065" i="1" s="1"/>
  <c r="I1067" i="1"/>
  <c r="J1067" i="1" s="1"/>
  <c r="I1069" i="1"/>
  <c r="J1069" i="1" s="1"/>
  <c r="I1071" i="1"/>
  <c r="J1071" i="1" s="1"/>
  <c r="I1073" i="1"/>
  <c r="J1073" i="1" s="1"/>
  <c r="I1075" i="1"/>
  <c r="J1075" i="1" s="1"/>
  <c r="I1079" i="1"/>
  <c r="J1079" i="1" s="1"/>
  <c r="I1081" i="1"/>
  <c r="J1081" i="1" s="1"/>
  <c r="I1083" i="1"/>
  <c r="J1083" i="1" s="1"/>
  <c r="I1085" i="1"/>
  <c r="J1085" i="1" s="1"/>
  <c r="I1087" i="1"/>
  <c r="J1087" i="1" s="1"/>
  <c r="I1089" i="1"/>
  <c r="J1089" i="1" s="1"/>
  <c r="I1093" i="1"/>
  <c r="J1093" i="1" s="1"/>
  <c r="I1095" i="1"/>
  <c r="J1095" i="1" s="1"/>
  <c r="I1106" i="1"/>
  <c r="J1106" i="1" s="1"/>
  <c r="I1108" i="1"/>
  <c r="J1108" i="1" s="1"/>
  <c r="I1112" i="1"/>
  <c r="J1112" i="1" s="1"/>
  <c r="I1060" i="1"/>
  <c r="J1060" i="1" s="1"/>
  <c r="I1062" i="1"/>
  <c r="J1062" i="1" s="1"/>
  <c r="I1064" i="1"/>
  <c r="J1064" i="1" s="1"/>
  <c r="I1066" i="1"/>
  <c r="J1066" i="1" s="1"/>
  <c r="I1068" i="1"/>
  <c r="J1068" i="1" s="1"/>
  <c r="I1070" i="1"/>
  <c r="J1070" i="1" s="1"/>
  <c r="I1072" i="1"/>
  <c r="J1072" i="1" s="1"/>
  <c r="I1074" i="1"/>
  <c r="J1074" i="1" s="1"/>
  <c r="I1078" i="1"/>
  <c r="J1078" i="1" s="1"/>
  <c r="I1080" i="1"/>
  <c r="J1080" i="1" s="1"/>
  <c r="I1082" i="1"/>
  <c r="J1082" i="1" s="1"/>
  <c r="I1084" i="1"/>
  <c r="J1084" i="1" s="1"/>
  <c r="I1086" i="1"/>
  <c r="J1086" i="1" s="1"/>
  <c r="I1088" i="1"/>
  <c r="J1088" i="1" s="1"/>
  <c r="I1090" i="1"/>
  <c r="J1090" i="1" s="1"/>
  <c r="I1094" i="1"/>
  <c r="J1094" i="1" s="1"/>
  <c r="I1097" i="1"/>
  <c r="J1097" i="1" s="1"/>
  <c r="I1114" i="1"/>
  <c r="J1114" i="1" s="1"/>
  <c r="I1105" i="1"/>
  <c r="J1105" i="1" s="1"/>
  <c r="I1107" i="1"/>
  <c r="J1107" i="1" s="1"/>
  <c r="I1109" i="1"/>
  <c r="J1109" i="1" s="1"/>
  <c r="I993" i="1"/>
  <c r="G955" i="1"/>
  <c r="G969" i="1"/>
  <c r="I969" i="1" s="1"/>
  <c r="J969" i="1" s="1"/>
  <c r="G967" i="1"/>
  <c r="I967" i="1" s="1"/>
  <c r="J967" i="1" s="1"/>
  <c r="G965" i="1"/>
  <c r="I965" i="1" s="1"/>
  <c r="J965" i="1" s="1"/>
  <c r="G963" i="1"/>
  <c r="I963" i="1" s="1"/>
  <c r="J963" i="1" s="1"/>
  <c r="G961" i="1"/>
  <c r="I961" i="1" s="1"/>
  <c r="J961" i="1" s="1"/>
  <c r="G959" i="1"/>
  <c r="I959" i="1" s="1"/>
  <c r="J959" i="1" s="1"/>
  <c r="G957" i="1"/>
  <c r="I957" i="1" s="1"/>
  <c r="J957" i="1" s="1"/>
  <c r="G971" i="1"/>
  <c r="I971" i="1" s="1"/>
  <c r="J971" i="1" s="1"/>
  <c r="G991" i="1"/>
  <c r="I991" i="1" s="1"/>
  <c r="J991" i="1" s="1"/>
  <c r="G1002" i="1"/>
  <c r="I1002" i="1" s="1"/>
  <c r="J1002" i="1" s="1"/>
  <c r="G1005" i="1"/>
  <c r="I1005" i="1" s="1"/>
  <c r="J1005" i="1" s="1"/>
  <c r="G1003" i="1"/>
  <c r="I1003" i="1" s="1"/>
  <c r="J1003" i="1" s="1"/>
  <c r="G1011" i="1"/>
  <c r="I1011" i="1" s="1"/>
  <c r="J1011" i="1" s="1"/>
  <c r="G974" i="1"/>
  <c r="I974" i="1" s="1"/>
  <c r="J974" i="1" s="1"/>
  <c r="G985" i="1"/>
  <c r="I985" i="1" s="1"/>
  <c r="J985" i="1" s="1"/>
  <c r="G983" i="1"/>
  <c r="G981" i="1"/>
  <c r="I981" i="1" s="1"/>
  <c r="J981" i="1" s="1"/>
  <c r="G979" i="1"/>
  <c r="I979" i="1" s="1"/>
  <c r="J979" i="1" s="1"/>
  <c r="G977" i="1"/>
  <c r="I977" i="1" s="1"/>
  <c r="J977" i="1" s="1"/>
  <c r="G975" i="1"/>
  <c r="I975" i="1" s="1"/>
  <c r="J975" i="1" s="1"/>
  <c r="I992" i="1"/>
  <c r="J992" i="1" s="1"/>
  <c r="G970" i="1"/>
  <c r="I970" i="1" s="1"/>
  <c r="J970" i="1" s="1"/>
  <c r="G968" i="1"/>
  <c r="I968" i="1" s="1"/>
  <c r="J968" i="1" s="1"/>
  <c r="G966" i="1"/>
  <c r="I966" i="1" s="1"/>
  <c r="J966" i="1" s="1"/>
  <c r="G964" i="1"/>
  <c r="G962" i="1"/>
  <c r="I962" i="1" s="1"/>
  <c r="J962" i="1" s="1"/>
  <c r="G960" i="1"/>
  <c r="I960" i="1" s="1"/>
  <c r="J960" i="1" s="1"/>
  <c r="G958" i="1"/>
  <c r="I958" i="1" s="1"/>
  <c r="J958" i="1" s="1"/>
  <c r="G956" i="1"/>
  <c r="I956" i="1" s="1"/>
  <c r="J956" i="1" s="1"/>
  <c r="G989" i="1"/>
  <c r="I989" i="1" s="1"/>
  <c r="J989" i="1" s="1"/>
  <c r="G990" i="1"/>
  <c r="I990" i="1" s="1"/>
  <c r="J990" i="1" s="1"/>
  <c r="G1006" i="1"/>
  <c r="I1006" i="1" s="1"/>
  <c r="J1006" i="1" s="1"/>
  <c r="G1004" i="1"/>
  <c r="I1004" i="1" s="1"/>
  <c r="J1004" i="1" s="1"/>
  <c r="G1009" i="1"/>
  <c r="I1009" i="1" s="1"/>
  <c r="J1009" i="1" s="1"/>
  <c r="G1010" i="1"/>
  <c r="I1010" i="1" s="1"/>
  <c r="J1010" i="1" s="1"/>
  <c r="G986" i="1"/>
  <c r="I986" i="1" s="1"/>
  <c r="J986" i="1" s="1"/>
  <c r="G984" i="1"/>
  <c r="I984" i="1" s="1"/>
  <c r="J984" i="1" s="1"/>
  <c r="G982" i="1"/>
  <c r="I982" i="1" s="1"/>
  <c r="J982" i="1" s="1"/>
  <c r="G980" i="1"/>
  <c r="I980" i="1" s="1"/>
  <c r="J980" i="1" s="1"/>
  <c r="G978" i="1"/>
  <c r="I978" i="1" s="1"/>
  <c r="J978" i="1" s="1"/>
  <c r="G976" i="1"/>
  <c r="I976" i="1" s="1"/>
  <c r="J976" i="1" s="1"/>
  <c r="I983" i="1"/>
  <c r="J983" i="1" s="1"/>
  <c r="I964" i="1"/>
  <c r="J964" i="1" s="1"/>
  <c r="H749" i="1"/>
  <c r="H806" i="1"/>
  <c r="I806" i="1" s="1"/>
  <c r="J806" i="1" s="1"/>
  <c r="H805" i="1"/>
  <c r="I805" i="1" s="1"/>
  <c r="J805" i="1" s="1"/>
  <c r="H804" i="1"/>
  <c r="I804" i="1" s="1"/>
  <c r="J804" i="1" s="1"/>
  <c r="H801" i="1"/>
  <c r="I801" i="1" s="1"/>
  <c r="J801" i="1" s="1"/>
  <c r="H800" i="1"/>
  <c r="I800" i="1" s="1"/>
  <c r="J800" i="1" s="1"/>
  <c r="H799" i="1"/>
  <c r="I799" i="1" s="1"/>
  <c r="J799" i="1" s="1"/>
  <c r="H798" i="1"/>
  <c r="I798" i="1" s="1"/>
  <c r="J798" i="1" s="1"/>
  <c r="H797" i="1"/>
  <c r="I797" i="1" s="1"/>
  <c r="J797" i="1" s="1"/>
  <c r="I788" i="1"/>
  <c r="J788" i="1" s="1"/>
  <c r="H786" i="1"/>
  <c r="I786" i="1" s="1"/>
  <c r="J786" i="1" s="1"/>
  <c r="H785" i="1"/>
  <c r="I785" i="1" s="1"/>
  <c r="J785" i="1" s="1"/>
  <c r="H784" i="1"/>
  <c r="I784" i="1" s="1"/>
  <c r="J784" i="1" s="1"/>
  <c r="H781" i="1"/>
  <c r="I781" i="1" s="1"/>
  <c r="J781" i="1" s="1"/>
  <c r="H780" i="1"/>
  <c r="I780" i="1" s="1"/>
  <c r="J780" i="1" s="1"/>
  <c r="H779" i="1"/>
  <c r="I779" i="1" s="1"/>
  <c r="J779" i="1" s="1"/>
  <c r="H778" i="1"/>
  <c r="I778" i="1" s="1"/>
  <c r="J778" i="1" s="1"/>
  <c r="H776" i="1"/>
  <c r="I776" i="1" s="1"/>
  <c r="J776" i="1" s="1"/>
  <c r="H775" i="1"/>
  <c r="I775" i="1" s="1"/>
  <c r="J775" i="1" s="1"/>
  <c r="H774" i="1"/>
  <c r="I774" i="1" s="1"/>
  <c r="J774" i="1" s="1"/>
  <c r="H773" i="1"/>
  <c r="I773" i="1" s="1"/>
  <c r="J773" i="1" s="1"/>
  <c r="H772" i="1"/>
  <c r="I772" i="1" s="1"/>
  <c r="J772" i="1" s="1"/>
  <c r="H771" i="1"/>
  <c r="I771" i="1" s="1"/>
  <c r="J771" i="1" s="1"/>
  <c r="H770" i="1"/>
  <c r="I770" i="1" s="1"/>
  <c r="J770" i="1" s="1"/>
  <c r="H769" i="1"/>
  <c r="I769" i="1" s="1"/>
  <c r="J769" i="1" s="1"/>
  <c r="H768" i="1"/>
  <c r="I768" i="1" s="1"/>
  <c r="J768" i="1" s="1"/>
  <c r="H765" i="1"/>
  <c r="I765" i="1" s="1"/>
  <c r="J765" i="1" s="1"/>
  <c r="H764" i="1"/>
  <c r="I764" i="1" s="1"/>
  <c r="J764" i="1" s="1"/>
  <c r="H763" i="1"/>
  <c r="I763" i="1" s="1"/>
  <c r="J763" i="1" s="1"/>
  <c r="H762" i="1"/>
  <c r="I762" i="1" s="1"/>
  <c r="J762" i="1" s="1"/>
  <c r="H761" i="1"/>
  <c r="I761" i="1" s="1"/>
  <c r="J761" i="1" s="1"/>
  <c r="H760" i="1"/>
  <c r="I760" i="1" s="1"/>
  <c r="J760" i="1" s="1"/>
  <c r="H759" i="1"/>
  <c r="I759" i="1" s="1"/>
  <c r="J759" i="1" s="1"/>
  <c r="H758" i="1"/>
  <c r="H757" i="1"/>
  <c r="I757" i="1" s="1"/>
  <c r="J757" i="1" s="1"/>
  <c r="H756" i="1"/>
  <c r="H755" i="1"/>
  <c r="I755" i="1" s="1"/>
  <c r="J755" i="1" s="1"/>
  <c r="H754" i="1"/>
  <c r="H753" i="1"/>
  <c r="I753" i="1" s="1"/>
  <c r="J753" i="1" s="1"/>
  <c r="H752" i="1"/>
  <c r="I752" i="1" s="1"/>
  <c r="J752" i="1" s="1"/>
  <c r="H751" i="1"/>
  <c r="I751" i="1" s="1"/>
  <c r="J751" i="1" s="1"/>
  <c r="H750" i="1"/>
  <c r="I750" i="1" s="1"/>
  <c r="J750" i="1" s="1"/>
  <c r="H692" i="1"/>
  <c r="H693" i="1"/>
  <c r="H694" i="1"/>
  <c r="H695" i="1"/>
  <c r="H691" i="1"/>
  <c r="H680" i="1"/>
  <c r="H681" i="1"/>
  <c r="H682" i="1"/>
  <c r="H679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64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I749" i="1" l="1"/>
  <c r="J749" i="1" s="1"/>
  <c r="I754" i="1"/>
  <c r="J754" i="1" s="1"/>
  <c r="I756" i="1"/>
  <c r="J756" i="1" s="1"/>
  <c r="I758" i="1"/>
  <c r="J758" i="1" s="1"/>
  <c r="H700" i="1" l="1"/>
  <c r="H699" i="1"/>
  <c r="H698" i="1"/>
  <c r="I675" i="1"/>
  <c r="J675" i="1" s="1"/>
  <c r="A580" i="1"/>
  <c r="A682" i="1" s="1"/>
  <c r="A788" i="1" s="1"/>
  <c r="A572" i="1"/>
  <c r="A675" i="1" s="1"/>
  <c r="A780" i="1" s="1"/>
  <c r="A882" i="1" s="1"/>
  <c r="A986" i="1" s="1"/>
  <c r="A1090" i="1" s="1"/>
  <c r="A1192" i="1" s="1"/>
  <c r="A1295" i="1" s="1"/>
  <c r="A1400" i="1" s="1"/>
  <c r="A1505" i="1" s="1"/>
  <c r="A1609" i="1" s="1"/>
  <c r="A1712" i="1" s="1"/>
  <c r="A1816" i="1" s="1"/>
  <c r="H596" i="1"/>
  <c r="H595" i="1"/>
  <c r="H594" i="1"/>
  <c r="H591" i="1"/>
  <c r="H590" i="1"/>
  <c r="H589" i="1"/>
  <c r="H588" i="1"/>
  <c r="H587" i="1"/>
  <c r="H580" i="1"/>
  <c r="H579" i="1"/>
  <c r="H578" i="1"/>
  <c r="H577" i="1"/>
  <c r="H576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I695" i="1"/>
  <c r="J695" i="1" s="1"/>
  <c r="I693" i="1"/>
  <c r="J693" i="1" s="1"/>
  <c r="I691" i="1"/>
  <c r="J691" i="1" s="1"/>
  <c r="H491" i="1"/>
  <c r="G595" i="1" s="1"/>
  <c r="H492" i="1"/>
  <c r="G596" i="1" s="1"/>
  <c r="H484" i="1"/>
  <c r="G588" i="1" s="1"/>
  <c r="H485" i="1"/>
  <c r="G589" i="1" s="1"/>
  <c r="H486" i="1"/>
  <c r="G590" i="1" s="1"/>
  <c r="H487" i="1"/>
  <c r="G591" i="1" s="1"/>
  <c r="H474" i="1"/>
  <c r="G577" i="1" s="1"/>
  <c r="H475" i="1"/>
  <c r="G578" i="1" s="1"/>
  <c r="H476" i="1"/>
  <c r="G579" i="1" s="1"/>
  <c r="H477" i="1"/>
  <c r="G580" i="1" s="1"/>
  <c r="H458" i="1"/>
  <c r="G561" i="1" s="1"/>
  <c r="H459" i="1"/>
  <c r="G562" i="1" s="1"/>
  <c r="H460" i="1"/>
  <c r="G563" i="1" s="1"/>
  <c r="H461" i="1"/>
  <c r="G564" i="1" s="1"/>
  <c r="H462" i="1"/>
  <c r="G565" i="1" s="1"/>
  <c r="H463" i="1"/>
  <c r="G566" i="1" s="1"/>
  <c r="H464" i="1"/>
  <c r="G567" i="1" s="1"/>
  <c r="H465" i="1"/>
  <c r="G568" i="1" s="1"/>
  <c r="H466" i="1"/>
  <c r="G569" i="1" s="1"/>
  <c r="H467" i="1"/>
  <c r="G570" i="1" s="1"/>
  <c r="H468" i="1"/>
  <c r="G571" i="1" s="1"/>
  <c r="I699" i="1" l="1"/>
  <c r="J699" i="1" s="1"/>
  <c r="I698" i="1"/>
  <c r="J698" i="1" s="1"/>
  <c r="I667" i="1"/>
  <c r="J667" i="1" s="1"/>
  <c r="I589" i="1"/>
  <c r="J589" i="1" s="1"/>
  <c r="I588" i="1"/>
  <c r="J588" i="1" s="1"/>
  <c r="I561" i="1"/>
  <c r="J561" i="1" s="1"/>
  <c r="I563" i="1"/>
  <c r="J563" i="1" s="1"/>
  <c r="I565" i="1"/>
  <c r="J565" i="1" s="1"/>
  <c r="I567" i="1"/>
  <c r="J567" i="1" s="1"/>
  <c r="I569" i="1"/>
  <c r="J569" i="1" s="1"/>
  <c r="I571" i="1"/>
  <c r="J571" i="1" s="1"/>
  <c r="I577" i="1"/>
  <c r="J577" i="1" s="1"/>
  <c r="I579" i="1"/>
  <c r="J579" i="1" s="1"/>
  <c r="I590" i="1"/>
  <c r="J590" i="1" s="1"/>
  <c r="I596" i="1"/>
  <c r="J596" i="1" s="1"/>
  <c r="I676" i="1"/>
  <c r="J676" i="1" s="1"/>
  <c r="I562" i="1"/>
  <c r="J562" i="1" s="1"/>
  <c r="I564" i="1"/>
  <c r="J564" i="1" s="1"/>
  <c r="I566" i="1"/>
  <c r="J566" i="1" s="1"/>
  <c r="I568" i="1"/>
  <c r="J568" i="1" s="1"/>
  <c r="I570" i="1"/>
  <c r="J570" i="1" s="1"/>
  <c r="I578" i="1"/>
  <c r="J578" i="1" s="1"/>
  <c r="I580" i="1"/>
  <c r="J580" i="1" s="1"/>
  <c r="I591" i="1"/>
  <c r="J591" i="1" s="1"/>
  <c r="I595" i="1"/>
  <c r="J595" i="1" s="1"/>
  <c r="I646" i="1"/>
  <c r="J646" i="1" s="1"/>
  <c r="I648" i="1"/>
  <c r="J648" i="1" s="1"/>
  <c r="I650" i="1"/>
  <c r="J650" i="1" s="1"/>
  <c r="I652" i="1"/>
  <c r="J652" i="1" s="1"/>
  <c r="I654" i="1"/>
  <c r="J654" i="1" s="1"/>
  <c r="I656" i="1"/>
  <c r="J656" i="1" s="1"/>
  <c r="I658" i="1"/>
  <c r="J658" i="1" s="1"/>
  <c r="I660" i="1"/>
  <c r="J660" i="1" s="1"/>
  <c r="I664" i="1"/>
  <c r="J664" i="1" s="1"/>
  <c r="I666" i="1"/>
  <c r="J666" i="1" s="1"/>
  <c r="I668" i="1"/>
  <c r="J668" i="1" s="1"/>
  <c r="I670" i="1"/>
  <c r="J670" i="1" s="1"/>
  <c r="I672" i="1"/>
  <c r="J672" i="1" s="1"/>
  <c r="I673" i="1"/>
  <c r="J673" i="1" s="1"/>
  <c r="I679" i="1"/>
  <c r="J679" i="1" s="1"/>
  <c r="I681" i="1"/>
  <c r="J681" i="1" s="1"/>
  <c r="I682" i="1"/>
  <c r="J682" i="1" s="1"/>
  <c r="I692" i="1"/>
  <c r="J692" i="1" s="1"/>
  <c r="I694" i="1"/>
  <c r="J694" i="1" s="1"/>
  <c r="I700" i="1"/>
  <c r="J700" i="1" s="1"/>
  <c r="I680" i="1"/>
  <c r="J680" i="1" s="1"/>
  <c r="I674" i="1"/>
  <c r="J674" i="1" s="1"/>
  <c r="I671" i="1"/>
  <c r="J671" i="1" s="1"/>
  <c r="I669" i="1"/>
  <c r="J669" i="1" s="1"/>
  <c r="I665" i="1"/>
  <c r="J665" i="1" s="1"/>
  <c r="I647" i="1"/>
  <c r="J647" i="1" s="1"/>
  <c r="I649" i="1"/>
  <c r="J649" i="1" s="1"/>
  <c r="I651" i="1"/>
  <c r="J651" i="1" s="1"/>
  <c r="I653" i="1"/>
  <c r="J653" i="1" s="1"/>
  <c r="I655" i="1"/>
  <c r="J655" i="1" s="1"/>
  <c r="I657" i="1"/>
  <c r="J657" i="1" s="1"/>
  <c r="I659" i="1"/>
  <c r="J659" i="1" s="1"/>
  <c r="I661" i="1"/>
  <c r="J661" i="1" s="1"/>
  <c r="H470" i="1"/>
  <c r="G573" i="1" s="1"/>
  <c r="I573" i="1" s="1"/>
  <c r="J573" i="1" s="1"/>
  <c r="H469" i="1"/>
  <c r="G572" i="1" s="1"/>
  <c r="I572" i="1" s="1"/>
  <c r="J572" i="1" s="1"/>
  <c r="I477" i="1" l="1"/>
  <c r="J477" i="1" s="1"/>
  <c r="A476" i="1"/>
  <c r="A579" i="1" s="1"/>
  <c r="A459" i="1"/>
  <c r="A562" i="1" s="1"/>
  <c r="A666" i="1" s="1"/>
  <c r="A770" i="1" s="1"/>
  <c r="A872" i="1" s="1"/>
  <c r="A976" i="1" s="1"/>
  <c r="A1080" i="1" s="1"/>
  <c r="A1183" i="1" s="1"/>
  <c r="A1286" i="1" s="1"/>
  <c r="A1391" i="1" s="1"/>
  <c r="A1496" i="1" s="1"/>
  <c r="A1600" i="1" s="1"/>
  <c r="A1703" i="1" s="1"/>
  <c r="A1807" i="1" s="1"/>
  <c r="A460" i="1"/>
  <c r="A563" i="1" s="1"/>
  <c r="A667" i="1" s="1"/>
  <c r="A771" i="1" s="1"/>
  <c r="A873" i="1" s="1"/>
  <c r="A977" i="1" s="1"/>
  <c r="A1081" i="1" s="1"/>
  <c r="A470" i="1"/>
  <c r="A573" i="1" s="1"/>
  <c r="A676" i="1" s="1"/>
  <c r="A781" i="1" s="1"/>
  <c r="A883" i="1" s="1"/>
  <c r="A442" i="1"/>
  <c r="A545" i="1" s="1"/>
  <c r="A649" i="1" s="1"/>
  <c r="A753" i="1" s="1"/>
  <c r="A855" i="1" s="1"/>
  <c r="A959" i="1" s="1"/>
  <c r="A1063" i="1" s="1"/>
  <c r="A1166" i="1" s="1"/>
  <c r="A1269" i="1" s="1"/>
  <c r="A1374" i="1" s="1"/>
  <c r="A1479" i="1" s="1"/>
  <c r="A1583" i="1" s="1"/>
  <c r="A1686" i="1" s="1"/>
  <c r="A1790" i="1" s="1"/>
  <c r="I492" i="1"/>
  <c r="J492" i="1" s="1"/>
  <c r="I491" i="1"/>
  <c r="J491" i="1" s="1"/>
  <c r="H490" i="1"/>
  <c r="I487" i="1"/>
  <c r="J487" i="1" s="1"/>
  <c r="I486" i="1"/>
  <c r="J486" i="1" s="1"/>
  <c r="I485" i="1"/>
  <c r="J485" i="1" s="1"/>
  <c r="I484" i="1"/>
  <c r="J484" i="1" s="1"/>
  <c r="H483" i="1"/>
  <c r="I476" i="1"/>
  <c r="J476" i="1" s="1"/>
  <c r="I475" i="1"/>
  <c r="J475" i="1" s="1"/>
  <c r="I474" i="1"/>
  <c r="J474" i="1" s="1"/>
  <c r="H473" i="1"/>
  <c r="I470" i="1"/>
  <c r="J470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390" i="1"/>
  <c r="H388" i="1"/>
  <c r="H389" i="1"/>
  <c r="I389" i="1" s="1"/>
  <c r="J389" i="1" s="1"/>
  <c r="H387" i="1"/>
  <c r="H371" i="1"/>
  <c r="H380" i="1"/>
  <c r="A389" i="1"/>
  <c r="H406" i="1"/>
  <c r="H405" i="1"/>
  <c r="H404" i="1"/>
  <c r="H402" i="1"/>
  <c r="H401" i="1"/>
  <c r="H400" i="1"/>
  <c r="H399" i="1"/>
  <c r="H398" i="1"/>
  <c r="H386" i="1"/>
  <c r="H385" i="1"/>
  <c r="H384" i="1"/>
  <c r="H383" i="1"/>
  <c r="H382" i="1"/>
  <c r="H379" i="1"/>
  <c r="H378" i="1"/>
  <c r="H377" i="1"/>
  <c r="H376" i="1"/>
  <c r="H375" i="1"/>
  <c r="H374" i="1"/>
  <c r="H373" i="1"/>
  <c r="H372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A339" i="1"/>
  <c r="A405" i="1" s="1"/>
  <c r="A491" i="1" s="1"/>
  <c r="A595" i="1" s="1"/>
  <c r="A699" i="1" s="1"/>
  <c r="A805" i="1" s="1"/>
  <c r="A906" i="1" s="1"/>
  <c r="A1010" i="1" s="1"/>
  <c r="A1113" i="1" s="1"/>
  <c r="A1215" i="1" s="1"/>
  <c r="A1319" i="1" s="1"/>
  <c r="A1426" i="1" s="1"/>
  <c r="A1532" i="1" s="1"/>
  <c r="A1636" i="1" s="1"/>
  <c r="A1738" i="1" s="1"/>
  <c r="A1841" i="1" s="1"/>
  <c r="A340" i="1"/>
  <c r="A406" i="1" s="1"/>
  <c r="A492" i="1" s="1"/>
  <c r="A596" i="1" s="1"/>
  <c r="A700" i="1" s="1"/>
  <c r="A806" i="1" s="1"/>
  <c r="A907" i="1" s="1"/>
  <c r="A1011" i="1" s="1"/>
  <c r="A1114" i="1" s="1"/>
  <c r="A1216" i="1" s="1"/>
  <c r="A1320" i="1" s="1"/>
  <c r="A1427" i="1" s="1"/>
  <c r="A1533" i="1" s="1"/>
  <c r="A1637" i="1" s="1"/>
  <c r="A1739" i="1" s="1"/>
  <c r="A1842" i="1" s="1"/>
  <c r="A338" i="1"/>
  <c r="A404" i="1" s="1"/>
  <c r="A490" i="1" s="1"/>
  <c r="A594" i="1" s="1"/>
  <c r="A698" i="1" s="1"/>
  <c r="A804" i="1" s="1"/>
  <c r="A905" i="1" s="1"/>
  <c r="A1009" i="1" s="1"/>
  <c r="A1112" i="1" s="1"/>
  <c r="A1214" i="1" s="1"/>
  <c r="A1318" i="1" s="1"/>
  <c r="A1425" i="1" s="1"/>
  <c r="A1531" i="1" s="1"/>
  <c r="A1635" i="1" s="1"/>
  <c r="A1737" i="1" s="1"/>
  <c r="A1840" i="1" s="1"/>
  <c r="H340" i="1"/>
  <c r="G406" i="1" s="1"/>
  <c r="H339" i="1"/>
  <c r="G405" i="1" s="1"/>
  <c r="H338" i="1"/>
  <c r="G404" i="1" s="1"/>
  <c r="H336" i="1"/>
  <c r="G402" i="1" s="1"/>
  <c r="H335" i="1"/>
  <c r="G401" i="1" s="1"/>
  <c r="H334" i="1"/>
  <c r="G400" i="1" s="1"/>
  <c r="H333" i="1"/>
  <c r="G399" i="1" s="1"/>
  <c r="H323" i="1"/>
  <c r="G388" i="1" s="1"/>
  <c r="H322" i="1"/>
  <c r="G387" i="1" s="1"/>
  <c r="H321" i="1"/>
  <c r="G386" i="1" s="1"/>
  <c r="H320" i="1"/>
  <c r="G385" i="1" s="1"/>
  <c r="H319" i="1"/>
  <c r="G384" i="1" s="1"/>
  <c r="H318" i="1"/>
  <c r="G383" i="1" s="1"/>
  <c r="H315" i="1"/>
  <c r="G379" i="1" s="1"/>
  <c r="H314" i="1"/>
  <c r="G378" i="1" s="1"/>
  <c r="I378" i="1" s="1"/>
  <c r="J378" i="1" s="1"/>
  <c r="H313" i="1"/>
  <c r="H312" i="1"/>
  <c r="G376" i="1" s="1"/>
  <c r="H311" i="1"/>
  <c r="G375" i="1" s="1"/>
  <c r="H310" i="1"/>
  <c r="H309" i="1"/>
  <c r="G373" i="1" s="1"/>
  <c r="H308" i="1"/>
  <c r="H307" i="1"/>
  <c r="G370" i="1" s="1"/>
  <c r="H306" i="1"/>
  <c r="G369" i="1" s="1"/>
  <c r="H303" i="1"/>
  <c r="G366" i="1" s="1"/>
  <c r="H302" i="1"/>
  <c r="G365" i="1" s="1"/>
  <c r="H301" i="1"/>
  <c r="G364" i="1" s="1"/>
  <c r="H300" i="1"/>
  <c r="G363" i="1" s="1"/>
  <c r="H299" i="1"/>
  <c r="G362" i="1" s="1"/>
  <c r="H298" i="1"/>
  <c r="G361" i="1" s="1"/>
  <c r="H297" i="1"/>
  <c r="G360" i="1" s="1"/>
  <c r="H296" i="1"/>
  <c r="G359" i="1" s="1"/>
  <c r="H295" i="1"/>
  <c r="G358" i="1" s="1"/>
  <c r="H294" i="1"/>
  <c r="G357" i="1" s="1"/>
  <c r="H293" i="1"/>
  <c r="G356" i="1" s="1"/>
  <c r="H292" i="1"/>
  <c r="G355" i="1" s="1"/>
  <c r="H291" i="1"/>
  <c r="G354" i="1" s="1"/>
  <c r="H290" i="1"/>
  <c r="G353" i="1" s="1"/>
  <c r="H289" i="1"/>
  <c r="G352" i="1" s="1"/>
  <c r="H288" i="1"/>
  <c r="G351" i="1" s="1"/>
  <c r="H287" i="1"/>
  <c r="G350" i="1" s="1"/>
  <c r="G223" i="1"/>
  <c r="E244" i="1"/>
  <c r="E245" i="1"/>
  <c r="E246" i="1"/>
  <c r="E247" i="1"/>
  <c r="E243" i="1"/>
  <c r="F244" i="1"/>
  <c r="F245" i="1"/>
  <c r="F246" i="1"/>
  <c r="F247" i="1"/>
  <c r="F243" i="1"/>
  <c r="D244" i="1"/>
  <c r="D245" i="1"/>
  <c r="D246" i="1"/>
  <c r="D247" i="1"/>
  <c r="D243" i="1"/>
  <c r="F226" i="1"/>
  <c r="F227" i="1"/>
  <c r="F228" i="1"/>
  <c r="F229" i="1"/>
  <c r="F230" i="1"/>
  <c r="F231" i="1"/>
  <c r="F232" i="1"/>
  <c r="F233" i="1"/>
  <c r="F234" i="1"/>
  <c r="F225" i="1"/>
  <c r="E226" i="1"/>
  <c r="E227" i="1"/>
  <c r="E228" i="1"/>
  <c r="E229" i="1"/>
  <c r="E230" i="1"/>
  <c r="E231" i="1"/>
  <c r="E232" i="1"/>
  <c r="E233" i="1"/>
  <c r="E234" i="1"/>
  <c r="E225" i="1"/>
  <c r="D226" i="1"/>
  <c r="D227" i="1"/>
  <c r="D228" i="1"/>
  <c r="D229" i="1"/>
  <c r="D230" i="1"/>
  <c r="D231" i="1"/>
  <c r="D232" i="1"/>
  <c r="D233" i="1"/>
  <c r="D234" i="1"/>
  <c r="D225" i="1"/>
  <c r="F223" i="1"/>
  <c r="F213" i="1"/>
  <c r="F214" i="1"/>
  <c r="F215" i="1"/>
  <c r="F216" i="1"/>
  <c r="F217" i="1"/>
  <c r="F218" i="1"/>
  <c r="F219" i="1"/>
  <c r="F220" i="1"/>
  <c r="F221" i="1"/>
  <c r="F222" i="1"/>
  <c r="F212" i="1"/>
  <c r="E213" i="1"/>
  <c r="E214" i="1"/>
  <c r="E215" i="1"/>
  <c r="E216" i="1"/>
  <c r="E217" i="1"/>
  <c r="E218" i="1"/>
  <c r="E219" i="1"/>
  <c r="E220" i="1"/>
  <c r="E221" i="1"/>
  <c r="E222" i="1"/>
  <c r="E223" i="1"/>
  <c r="E212" i="1"/>
  <c r="D213" i="1"/>
  <c r="D214" i="1"/>
  <c r="D215" i="1"/>
  <c r="D216" i="1"/>
  <c r="D217" i="1"/>
  <c r="D218" i="1"/>
  <c r="D219" i="1"/>
  <c r="D220" i="1"/>
  <c r="D221" i="1"/>
  <c r="D222" i="1"/>
  <c r="D223" i="1"/>
  <c r="D212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94" i="1"/>
  <c r="C244" i="1"/>
  <c r="C245" i="1"/>
  <c r="C246" i="1"/>
  <c r="C247" i="1"/>
  <c r="C243" i="1"/>
  <c r="A244" i="1"/>
  <c r="A333" i="1" s="1"/>
  <c r="A399" i="1" s="1"/>
  <c r="A484" i="1" s="1"/>
  <c r="A588" i="1" s="1"/>
  <c r="A692" i="1" s="1"/>
  <c r="A798" i="1" s="1"/>
  <c r="A899" i="1" s="1"/>
  <c r="A1003" i="1" s="1"/>
  <c r="A1106" i="1" s="1"/>
  <c r="A245" i="1"/>
  <c r="A334" i="1" s="1"/>
  <c r="A400" i="1" s="1"/>
  <c r="A485" i="1" s="1"/>
  <c r="A589" i="1" s="1"/>
  <c r="A693" i="1" s="1"/>
  <c r="A799" i="1" s="1"/>
  <c r="A900" i="1" s="1"/>
  <c r="A1004" i="1" s="1"/>
  <c r="A1107" i="1" s="1"/>
  <c r="A246" i="1"/>
  <c r="A335" i="1" s="1"/>
  <c r="A401" i="1" s="1"/>
  <c r="A486" i="1" s="1"/>
  <c r="A590" i="1" s="1"/>
  <c r="A694" i="1" s="1"/>
  <c r="A800" i="1" s="1"/>
  <c r="A901" i="1" s="1"/>
  <c r="A1005" i="1" s="1"/>
  <c r="A1108" i="1" s="1"/>
  <c r="A247" i="1"/>
  <c r="A336" i="1" s="1"/>
  <c r="A402" i="1" s="1"/>
  <c r="A487" i="1" s="1"/>
  <c r="A591" i="1" s="1"/>
  <c r="A695" i="1" s="1"/>
  <c r="A801" i="1" s="1"/>
  <c r="A902" i="1" s="1"/>
  <c r="A1006" i="1" s="1"/>
  <c r="A1109" i="1" s="1"/>
  <c r="A243" i="1"/>
  <c r="A332" i="1" s="1"/>
  <c r="A398" i="1" s="1"/>
  <c r="A483" i="1" s="1"/>
  <c r="A587" i="1" s="1"/>
  <c r="A691" i="1" s="1"/>
  <c r="A797" i="1" s="1"/>
  <c r="A898" i="1" s="1"/>
  <c r="A1002" i="1" s="1"/>
  <c r="A1105" i="1" s="1"/>
  <c r="C226" i="1"/>
  <c r="C227" i="1"/>
  <c r="C228" i="1"/>
  <c r="C229" i="1"/>
  <c r="C230" i="1"/>
  <c r="C231" i="1"/>
  <c r="C232" i="1"/>
  <c r="C233" i="1"/>
  <c r="C234" i="1"/>
  <c r="C225" i="1"/>
  <c r="A226" i="1"/>
  <c r="A318" i="1" s="1"/>
  <c r="A383" i="1" s="1"/>
  <c r="A227" i="1"/>
  <c r="A319" i="1" s="1"/>
  <c r="A384" i="1" s="1"/>
  <c r="A474" i="1" s="1"/>
  <c r="A577" i="1" s="1"/>
  <c r="A680" i="1" s="1"/>
  <c r="A785" i="1" s="1"/>
  <c r="A888" i="1" s="1"/>
  <c r="A990" i="1" s="1"/>
  <c r="A1094" i="1" s="1"/>
  <c r="A228" i="1"/>
  <c r="A320" i="1" s="1"/>
  <c r="A385" i="1" s="1"/>
  <c r="A475" i="1" s="1"/>
  <c r="A578" i="1" s="1"/>
  <c r="A681" i="1" s="1"/>
  <c r="A786" i="1" s="1"/>
  <c r="A889" i="1" s="1"/>
  <c r="A991" i="1" s="1"/>
  <c r="A1095" i="1" s="1"/>
  <c r="A229" i="1"/>
  <c r="A230" i="1"/>
  <c r="A321" i="1" s="1"/>
  <c r="A386" i="1" s="1"/>
  <c r="A231" i="1"/>
  <c r="A232" i="1"/>
  <c r="A322" i="1" s="1"/>
  <c r="A387" i="1" s="1"/>
  <c r="A233" i="1"/>
  <c r="A323" i="1" s="1"/>
  <c r="A388" i="1" s="1"/>
  <c r="A234" i="1"/>
  <c r="A225" i="1"/>
  <c r="A317" i="1" s="1"/>
  <c r="A382" i="1" s="1"/>
  <c r="A473" i="1" s="1"/>
  <c r="A576" i="1" s="1"/>
  <c r="A679" i="1" s="1"/>
  <c r="A784" i="1" s="1"/>
  <c r="A887" i="1" s="1"/>
  <c r="A989" i="1" s="1"/>
  <c r="C213" i="1"/>
  <c r="C214" i="1"/>
  <c r="C215" i="1"/>
  <c r="C216" i="1"/>
  <c r="C217" i="1"/>
  <c r="C218" i="1"/>
  <c r="C219" i="1"/>
  <c r="C220" i="1"/>
  <c r="C221" i="1"/>
  <c r="C222" i="1"/>
  <c r="C223" i="1"/>
  <c r="C212" i="1"/>
  <c r="A213" i="1"/>
  <c r="A306" i="1" s="1"/>
  <c r="A369" i="1" s="1"/>
  <c r="A458" i="1" s="1"/>
  <c r="A561" i="1" s="1"/>
  <c r="A665" i="1" s="1"/>
  <c r="A769" i="1" s="1"/>
  <c r="A871" i="1" s="1"/>
  <c r="A975" i="1" s="1"/>
  <c r="A1079" i="1" s="1"/>
  <c r="A1182" i="1" s="1"/>
  <c r="A1285" i="1" s="1"/>
  <c r="A1390" i="1" s="1"/>
  <c r="A1495" i="1" s="1"/>
  <c r="A1599" i="1" s="1"/>
  <c r="A1702" i="1" s="1"/>
  <c r="A1806" i="1" s="1"/>
  <c r="A214" i="1"/>
  <c r="A307" i="1" s="1"/>
  <c r="A215" i="1"/>
  <c r="A308" i="1" s="1"/>
  <c r="A372" i="1" s="1"/>
  <c r="A461" i="1" s="1"/>
  <c r="A564" i="1" s="1"/>
  <c r="A668" i="1" s="1"/>
  <c r="A772" i="1" s="1"/>
  <c r="A874" i="1" s="1"/>
  <c r="A978" i="1" s="1"/>
  <c r="A1082" i="1" s="1"/>
  <c r="A1184" i="1" s="1"/>
  <c r="A1287" i="1" s="1"/>
  <c r="A1392" i="1" s="1"/>
  <c r="A1497" i="1" s="1"/>
  <c r="A1601" i="1" s="1"/>
  <c r="A1704" i="1" s="1"/>
  <c r="A1808" i="1" s="1"/>
  <c r="A216" i="1"/>
  <c r="A309" i="1" s="1"/>
  <c r="A373" i="1" s="1"/>
  <c r="A462" i="1" s="1"/>
  <c r="A565" i="1" s="1"/>
  <c r="A669" i="1" s="1"/>
  <c r="A773" i="1" s="1"/>
  <c r="A875" i="1" s="1"/>
  <c r="A979" i="1" s="1"/>
  <c r="A1083" i="1" s="1"/>
  <c r="A1185" i="1" s="1"/>
  <c r="A1288" i="1" s="1"/>
  <c r="A1393" i="1" s="1"/>
  <c r="A1498" i="1" s="1"/>
  <c r="A1602" i="1" s="1"/>
  <c r="A1705" i="1" s="1"/>
  <c r="A1809" i="1" s="1"/>
  <c r="A217" i="1"/>
  <c r="A310" i="1" s="1"/>
  <c r="A374" i="1" s="1"/>
  <c r="A463" i="1" s="1"/>
  <c r="A566" i="1" s="1"/>
  <c r="A670" i="1" s="1"/>
  <c r="A774" i="1" s="1"/>
  <c r="A876" i="1" s="1"/>
  <c r="A980" i="1" s="1"/>
  <c r="A1084" i="1" s="1"/>
  <c r="A1186" i="1" s="1"/>
  <c r="A1289" i="1" s="1"/>
  <c r="A1394" i="1" s="1"/>
  <c r="A1499" i="1" s="1"/>
  <c r="A1603" i="1" s="1"/>
  <c r="A1706" i="1" s="1"/>
  <c r="A1810" i="1" s="1"/>
  <c r="A218" i="1"/>
  <c r="A311" i="1" s="1"/>
  <c r="A375" i="1" s="1"/>
  <c r="A464" i="1" s="1"/>
  <c r="A567" i="1" s="1"/>
  <c r="A671" i="1" s="1"/>
  <c r="A775" i="1" s="1"/>
  <c r="A877" i="1" s="1"/>
  <c r="A981" i="1" s="1"/>
  <c r="A1085" i="1" s="1"/>
  <c r="A1187" i="1" s="1"/>
  <c r="A1290" i="1" s="1"/>
  <c r="A1395" i="1" s="1"/>
  <c r="A1500" i="1" s="1"/>
  <c r="A1604" i="1" s="1"/>
  <c r="A1707" i="1" s="1"/>
  <c r="A1811" i="1" s="1"/>
  <c r="A219" i="1"/>
  <c r="A312" i="1" s="1"/>
  <c r="A376" i="1" s="1"/>
  <c r="A465" i="1" s="1"/>
  <c r="A568" i="1" s="1"/>
  <c r="A672" i="1" s="1"/>
  <c r="A776" i="1" s="1"/>
  <c r="A878" i="1" s="1"/>
  <c r="A982" i="1" s="1"/>
  <c r="A1086" i="1" s="1"/>
  <c r="A1188" i="1" s="1"/>
  <c r="A1291" i="1" s="1"/>
  <c r="A1396" i="1" s="1"/>
  <c r="A1501" i="1" s="1"/>
  <c r="A1605" i="1" s="1"/>
  <c r="A1708" i="1" s="1"/>
  <c r="A1812" i="1" s="1"/>
  <c r="A220" i="1"/>
  <c r="A313" i="1" s="1"/>
  <c r="A377" i="1" s="1"/>
  <c r="A466" i="1" s="1"/>
  <c r="A569" i="1" s="1"/>
  <c r="A221" i="1"/>
  <c r="A314" i="1" s="1"/>
  <c r="A378" i="1" s="1"/>
  <c r="A467" i="1" s="1"/>
  <c r="A570" i="1" s="1"/>
  <c r="A673" i="1" s="1"/>
  <c r="A778" i="1" s="1"/>
  <c r="A880" i="1" s="1"/>
  <c r="A984" i="1" s="1"/>
  <c r="A1088" i="1" s="1"/>
  <c r="A1190" i="1" s="1"/>
  <c r="A1293" i="1" s="1"/>
  <c r="A1398" i="1" s="1"/>
  <c r="A1503" i="1" s="1"/>
  <c r="A1607" i="1" s="1"/>
  <c r="A1710" i="1" s="1"/>
  <c r="A1814" i="1" s="1"/>
  <c r="A222" i="1"/>
  <c r="A315" i="1" s="1"/>
  <c r="A379" i="1" s="1"/>
  <c r="A468" i="1" s="1"/>
  <c r="A571" i="1" s="1"/>
  <c r="A674" i="1" s="1"/>
  <c r="A779" i="1" s="1"/>
  <c r="A881" i="1" s="1"/>
  <c r="A985" i="1" s="1"/>
  <c r="A1089" i="1" s="1"/>
  <c r="A1191" i="1" s="1"/>
  <c r="A1294" i="1" s="1"/>
  <c r="A1399" i="1" s="1"/>
  <c r="A1504" i="1" s="1"/>
  <c r="A1608" i="1" s="1"/>
  <c r="A1711" i="1" s="1"/>
  <c r="A1815" i="1" s="1"/>
  <c r="A223" i="1"/>
  <c r="A212" i="1"/>
  <c r="A305" i="1" s="1"/>
  <c r="A368" i="1" s="1"/>
  <c r="A457" i="1" s="1"/>
  <c r="A560" i="1" s="1"/>
  <c r="A664" i="1" s="1"/>
  <c r="A768" i="1" s="1"/>
  <c r="A870" i="1" s="1"/>
  <c r="A974" i="1" s="1"/>
  <c r="A1078" i="1" s="1"/>
  <c r="A1181" i="1" s="1"/>
  <c r="A1284" i="1" s="1"/>
  <c r="A1389" i="1" s="1"/>
  <c r="A1494" i="1" s="1"/>
  <c r="A1598" i="1" s="1"/>
  <c r="A1701" i="1" s="1"/>
  <c r="A1805" i="1" s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94" i="1"/>
  <c r="A195" i="1"/>
  <c r="A288" i="1" s="1"/>
  <c r="A351" i="1" s="1"/>
  <c r="A439" i="1" s="1"/>
  <c r="A542" i="1" s="1"/>
  <c r="A646" i="1" s="1"/>
  <c r="A750" i="1" s="1"/>
  <c r="A852" i="1" s="1"/>
  <c r="A956" i="1" s="1"/>
  <c r="A1060" i="1" s="1"/>
  <c r="A1163" i="1" s="1"/>
  <c r="A1266" i="1" s="1"/>
  <c r="A1371" i="1" s="1"/>
  <c r="A1476" i="1" s="1"/>
  <c r="A1580" i="1" s="1"/>
  <c r="A1683" i="1" s="1"/>
  <c r="A1787" i="1" s="1"/>
  <c r="A196" i="1"/>
  <c r="A289" i="1" s="1"/>
  <c r="A352" i="1" s="1"/>
  <c r="A440" i="1" s="1"/>
  <c r="A543" i="1" s="1"/>
  <c r="A647" i="1" s="1"/>
  <c r="A751" i="1" s="1"/>
  <c r="A853" i="1" s="1"/>
  <c r="A957" i="1" s="1"/>
  <c r="A1061" i="1" s="1"/>
  <c r="A1164" i="1" s="1"/>
  <c r="A1267" i="1" s="1"/>
  <c r="A1372" i="1" s="1"/>
  <c r="A1477" i="1" s="1"/>
  <c r="A1581" i="1" s="1"/>
  <c r="A1684" i="1" s="1"/>
  <c r="A1788" i="1" s="1"/>
  <c r="A197" i="1"/>
  <c r="A290" i="1" s="1"/>
  <c r="A353" i="1" s="1"/>
  <c r="A441" i="1" s="1"/>
  <c r="A544" i="1" s="1"/>
  <c r="A648" i="1" s="1"/>
  <c r="A752" i="1" s="1"/>
  <c r="A854" i="1" s="1"/>
  <c r="A958" i="1" s="1"/>
  <c r="A1062" i="1" s="1"/>
  <c r="A1165" i="1" s="1"/>
  <c r="A1268" i="1" s="1"/>
  <c r="A1373" i="1" s="1"/>
  <c r="A1478" i="1" s="1"/>
  <c r="A1582" i="1" s="1"/>
  <c r="A1685" i="1" s="1"/>
  <c r="A1789" i="1" s="1"/>
  <c r="A198" i="1"/>
  <c r="A291" i="1" s="1"/>
  <c r="A199" i="1"/>
  <c r="A292" i="1" s="1"/>
  <c r="A355" i="1" s="1"/>
  <c r="A443" i="1" s="1"/>
  <c r="A546" i="1" s="1"/>
  <c r="A650" i="1" s="1"/>
  <c r="A754" i="1" s="1"/>
  <c r="A856" i="1" s="1"/>
  <c r="A960" i="1" s="1"/>
  <c r="A1064" i="1" s="1"/>
  <c r="A1167" i="1" s="1"/>
  <c r="A1270" i="1" s="1"/>
  <c r="A1375" i="1" s="1"/>
  <c r="A1480" i="1" s="1"/>
  <c r="A1584" i="1" s="1"/>
  <c r="A1687" i="1" s="1"/>
  <c r="A1791" i="1" s="1"/>
  <c r="A200" i="1"/>
  <c r="A293" i="1" s="1"/>
  <c r="A356" i="1" s="1"/>
  <c r="A444" i="1" s="1"/>
  <c r="A547" i="1" s="1"/>
  <c r="A651" i="1" s="1"/>
  <c r="A755" i="1" s="1"/>
  <c r="A201" i="1"/>
  <c r="A294" i="1" s="1"/>
  <c r="A357" i="1" s="1"/>
  <c r="A445" i="1" s="1"/>
  <c r="A548" i="1" s="1"/>
  <c r="A652" i="1" s="1"/>
  <c r="A756" i="1" s="1"/>
  <c r="A858" i="1" s="1"/>
  <c r="A962" i="1" s="1"/>
  <c r="A1066" i="1" s="1"/>
  <c r="A1169" i="1" s="1"/>
  <c r="A1272" i="1" s="1"/>
  <c r="A1377" i="1" s="1"/>
  <c r="A1482" i="1" s="1"/>
  <c r="A1586" i="1" s="1"/>
  <c r="A1689" i="1" s="1"/>
  <c r="A1793" i="1" s="1"/>
  <c r="A202" i="1"/>
  <c r="A295" i="1" s="1"/>
  <c r="A358" i="1" s="1"/>
  <c r="A446" i="1" s="1"/>
  <c r="A549" i="1" s="1"/>
  <c r="A653" i="1" s="1"/>
  <c r="A757" i="1" s="1"/>
  <c r="A203" i="1"/>
  <c r="A296" i="1" s="1"/>
  <c r="A359" i="1" s="1"/>
  <c r="A447" i="1" s="1"/>
  <c r="A550" i="1" s="1"/>
  <c r="A654" i="1" s="1"/>
  <c r="A758" i="1" s="1"/>
  <c r="A860" i="1" s="1"/>
  <c r="A964" i="1" s="1"/>
  <c r="A1068" i="1" s="1"/>
  <c r="A1171" i="1" s="1"/>
  <c r="A1274" i="1" s="1"/>
  <c r="A1379" i="1" s="1"/>
  <c r="A1484" i="1" s="1"/>
  <c r="A1588" i="1" s="1"/>
  <c r="A1691" i="1" s="1"/>
  <c r="A1795" i="1" s="1"/>
  <c r="A204" i="1"/>
  <c r="A297" i="1" s="1"/>
  <c r="A360" i="1" s="1"/>
  <c r="A448" i="1" s="1"/>
  <c r="A551" i="1" s="1"/>
  <c r="A655" i="1" s="1"/>
  <c r="A759" i="1" s="1"/>
  <c r="A861" i="1" s="1"/>
  <c r="A965" i="1" s="1"/>
  <c r="A1069" i="1" s="1"/>
  <c r="A1172" i="1" s="1"/>
  <c r="A1275" i="1" s="1"/>
  <c r="A1380" i="1" s="1"/>
  <c r="A1485" i="1" s="1"/>
  <c r="A1589" i="1" s="1"/>
  <c r="A1692" i="1" s="1"/>
  <c r="A1796" i="1" s="1"/>
  <c r="A205" i="1"/>
  <c r="A298" i="1" s="1"/>
  <c r="A361" i="1" s="1"/>
  <c r="A449" i="1" s="1"/>
  <c r="A552" i="1" s="1"/>
  <c r="A656" i="1" s="1"/>
  <c r="A760" i="1" s="1"/>
  <c r="A862" i="1" s="1"/>
  <c r="A966" i="1" s="1"/>
  <c r="A1070" i="1" s="1"/>
  <c r="A1173" i="1" s="1"/>
  <c r="A1276" i="1" s="1"/>
  <c r="A1381" i="1" s="1"/>
  <c r="A1486" i="1" s="1"/>
  <c r="A1590" i="1" s="1"/>
  <c r="A1693" i="1" s="1"/>
  <c r="A1797" i="1" s="1"/>
  <c r="A206" i="1"/>
  <c r="A299" i="1" s="1"/>
  <c r="A362" i="1" s="1"/>
  <c r="A450" i="1" s="1"/>
  <c r="A553" i="1" s="1"/>
  <c r="A657" i="1" s="1"/>
  <c r="A761" i="1" s="1"/>
  <c r="A863" i="1" s="1"/>
  <c r="A967" i="1" s="1"/>
  <c r="A1071" i="1" s="1"/>
  <c r="A1174" i="1" s="1"/>
  <c r="A1277" i="1" s="1"/>
  <c r="A1382" i="1" s="1"/>
  <c r="A1487" i="1" s="1"/>
  <c r="A1591" i="1" s="1"/>
  <c r="A1694" i="1" s="1"/>
  <c r="A1798" i="1" s="1"/>
  <c r="A207" i="1"/>
  <c r="A300" i="1" s="1"/>
  <c r="A363" i="1" s="1"/>
  <c r="A451" i="1" s="1"/>
  <c r="A554" i="1" s="1"/>
  <c r="A658" i="1" s="1"/>
  <c r="A762" i="1" s="1"/>
  <c r="A864" i="1" s="1"/>
  <c r="A968" i="1" s="1"/>
  <c r="A1072" i="1" s="1"/>
  <c r="A1175" i="1" s="1"/>
  <c r="A1278" i="1" s="1"/>
  <c r="A1383" i="1" s="1"/>
  <c r="A1488" i="1" s="1"/>
  <c r="A1592" i="1" s="1"/>
  <c r="A1695" i="1" s="1"/>
  <c r="A1799" i="1" s="1"/>
  <c r="A208" i="1"/>
  <c r="A301" i="1" s="1"/>
  <c r="A364" i="1" s="1"/>
  <c r="A452" i="1" s="1"/>
  <c r="A555" i="1" s="1"/>
  <c r="A659" i="1" s="1"/>
  <c r="A763" i="1" s="1"/>
  <c r="A865" i="1" s="1"/>
  <c r="A969" i="1" s="1"/>
  <c r="A1073" i="1" s="1"/>
  <c r="A1176" i="1" s="1"/>
  <c r="A1279" i="1" s="1"/>
  <c r="A1384" i="1" s="1"/>
  <c r="A1489" i="1" s="1"/>
  <c r="A1593" i="1" s="1"/>
  <c r="A1696" i="1" s="1"/>
  <c r="A1800" i="1" s="1"/>
  <c r="A209" i="1"/>
  <c r="A302" i="1" s="1"/>
  <c r="A365" i="1" s="1"/>
  <c r="A453" i="1" s="1"/>
  <c r="A556" i="1" s="1"/>
  <c r="A660" i="1" s="1"/>
  <c r="A764" i="1" s="1"/>
  <c r="A866" i="1" s="1"/>
  <c r="A970" i="1" s="1"/>
  <c r="A1074" i="1" s="1"/>
  <c r="A1177" i="1" s="1"/>
  <c r="A1280" i="1" s="1"/>
  <c r="A1385" i="1" s="1"/>
  <c r="A1490" i="1" s="1"/>
  <c r="A1594" i="1" s="1"/>
  <c r="A1697" i="1" s="1"/>
  <c r="A1801" i="1" s="1"/>
  <c r="A210" i="1"/>
  <c r="A303" i="1" s="1"/>
  <c r="A366" i="1" s="1"/>
  <c r="A454" i="1" s="1"/>
  <c r="A557" i="1" s="1"/>
  <c r="A661" i="1" s="1"/>
  <c r="A765" i="1" s="1"/>
  <c r="A194" i="1"/>
  <c r="A287" i="1" s="1"/>
  <c r="A350" i="1" s="1"/>
  <c r="A438" i="1" s="1"/>
  <c r="A541" i="1" s="1"/>
  <c r="A645" i="1" s="1"/>
  <c r="A749" i="1" s="1"/>
  <c r="A851" i="1" s="1"/>
  <c r="A955" i="1" s="1"/>
  <c r="A1059" i="1" s="1"/>
  <c r="A1162" i="1" s="1"/>
  <c r="A1265" i="1" s="1"/>
  <c r="A1370" i="1" s="1"/>
  <c r="A1475" i="1" s="1"/>
  <c r="A1579" i="1" s="1"/>
  <c r="A1682" i="1" s="1"/>
  <c r="A1786" i="1" s="1"/>
  <c r="H251" i="1"/>
  <c r="H250" i="1"/>
  <c r="G339" i="1" s="1"/>
  <c r="H249" i="1"/>
  <c r="G338" i="1" s="1"/>
  <c r="F178" i="1"/>
  <c r="F179" i="1"/>
  <c r="F180" i="1"/>
  <c r="F181" i="1"/>
  <c r="F177" i="1"/>
  <c r="E178" i="1"/>
  <c r="E179" i="1"/>
  <c r="E180" i="1"/>
  <c r="E181" i="1"/>
  <c r="E177" i="1"/>
  <c r="D178" i="1"/>
  <c r="D179" i="1"/>
  <c r="D180" i="1"/>
  <c r="D181" i="1"/>
  <c r="D177" i="1"/>
  <c r="C178" i="1"/>
  <c r="C179" i="1"/>
  <c r="C180" i="1"/>
  <c r="C181" i="1"/>
  <c r="C177" i="1"/>
  <c r="G174" i="1"/>
  <c r="F164" i="1"/>
  <c r="F165" i="1"/>
  <c r="F166" i="1"/>
  <c r="F167" i="1"/>
  <c r="F168" i="1"/>
  <c r="F169" i="1"/>
  <c r="F170" i="1"/>
  <c r="F172" i="1"/>
  <c r="F173" i="1"/>
  <c r="F174" i="1"/>
  <c r="F175" i="1"/>
  <c r="F163" i="1"/>
  <c r="E164" i="1"/>
  <c r="E165" i="1"/>
  <c r="E166" i="1"/>
  <c r="E167" i="1"/>
  <c r="E168" i="1"/>
  <c r="E169" i="1"/>
  <c r="E170" i="1"/>
  <c r="E172" i="1"/>
  <c r="E173" i="1"/>
  <c r="E174" i="1"/>
  <c r="H174" i="1" s="1"/>
  <c r="I174" i="1" s="1"/>
  <c r="E175" i="1"/>
  <c r="H175" i="1" s="1"/>
  <c r="G234" i="1" s="1"/>
  <c r="E163" i="1"/>
  <c r="D164" i="1"/>
  <c r="D165" i="1"/>
  <c r="D166" i="1"/>
  <c r="D167" i="1"/>
  <c r="D168" i="1"/>
  <c r="D169" i="1"/>
  <c r="D170" i="1"/>
  <c r="D172" i="1"/>
  <c r="D173" i="1"/>
  <c r="D174" i="1"/>
  <c r="D175" i="1"/>
  <c r="D163" i="1"/>
  <c r="C164" i="1"/>
  <c r="C165" i="1"/>
  <c r="C166" i="1"/>
  <c r="C167" i="1"/>
  <c r="H167" i="1" s="1"/>
  <c r="C168" i="1"/>
  <c r="C169" i="1"/>
  <c r="H169" i="1" s="1"/>
  <c r="C170" i="1"/>
  <c r="C172" i="1"/>
  <c r="C173" i="1"/>
  <c r="H173" i="1" s="1"/>
  <c r="I173" i="1" s="1"/>
  <c r="J173" i="1" s="1"/>
  <c r="C174" i="1"/>
  <c r="C175" i="1"/>
  <c r="C163" i="1"/>
  <c r="F161" i="1"/>
  <c r="F152" i="1"/>
  <c r="F153" i="1"/>
  <c r="F154" i="1"/>
  <c r="F155" i="1"/>
  <c r="F156" i="1"/>
  <c r="F157" i="1"/>
  <c r="F158" i="1"/>
  <c r="F159" i="1"/>
  <c r="F160" i="1"/>
  <c r="F151" i="1"/>
  <c r="E152" i="1"/>
  <c r="E153" i="1"/>
  <c r="E154" i="1"/>
  <c r="E155" i="1"/>
  <c r="E156" i="1"/>
  <c r="E157" i="1"/>
  <c r="E158" i="1"/>
  <c r="E159" i="1"/>
  <c r="E160" i="1"/>
  <c r="E161" i="1"/>
  <c r="E151" i="1"/>
  <c r="D152" i="1"/>
  <c r="D153" i="1"/>
  <c r="D154" i="1"/>
  <c r="D155" i="1"/>
  <c r="D156" i="1"/>
  <c r="D157" i="1"/>
  <c r="D158" i="1"/>
  <c r="D159" i="1"/>
  <c r="D160" i="1"/>
  <c r="D161" i="1"/>
  <c r="D151" i="1"/>
  <c r="C152" i="1"/>
  <c r="C153" i="1"/>
  <c r="C154" i="1"/>
  <c r="C155" i="1"/>
  <c r="C156" i="1"/>
  <c r="C157" i="1"/>
  <c r="C158" i="1"/>
  <c r="C159" i="1"/>
  <c r="C160" i="1"/>
  <c r="C161" i="1"/>
  <c r="C151" i="1"/>
  <c r="A178" i="1"/>
  <c r="A179" i="1"/>
  <c r="A180" i="1"/>
  <c r="A181" i="1"/>
  <c r="A177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63" i="1"/>
  <c r="A152" i="1"/>
  <c r="A154" i="1"/>
  <c r="A155" i="1"/>
  <c r="A156" i="1"/>
  <c r="A157" i="1"/>
  <c r="A158" i="1"/>
  <c r="A159" i="1"/>
  <c r="A160" i="1"/>
  <c r="A161" i="1"/>
  <c r="A151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33" i="1"/>
  <c r="H185" i="1"/>
  <c r="H184" i="1"/>
  <c r="H183" i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G111" i="1"/>
  <c r="G112" i="1"/>
  <c r="G110" i="1"/>
  <c r="I439" i="1" l="1"/>
  <c r="J439" i="1" s="1"/>
  <c r="G542" i="1"/>
  <c r="I542" i="1" s="1"/>
  <c r="J542" i="1" s="1"/>
  <c r="I441" i="1"/>
  <c r="J441" i="1" s="1"/>
  <c r="G544" i="1"/>
  <c r="I544" i="1" s="1"/>
  <c r="J544" i="1" s="1"/>
  <c r="I443" i="1"/>
  <c r="J443" i="1" s="1"/>
  <c r="G546" i="1"/>
  <c r="I546" i="1" s="1"/>
  <c r="J546" i="1" s="1"/>
  <c r="I445" i="1"/>
  <c r="J445" i="1" s="1"/>
  <c r="G548" i="1"/>
  <c r="I548" i="1" s="1"/>
  <c r="J548" i="1" s="1"/>
  <c r="I447" i="1"/>
  <c r="J447" i="1" s="1"/>
  <c r="G550" i="1"/>
  <c r="I550" i="1" s="1"/>
  <c r="J550" i="1" s="1"/>
  <c r="I449" i="1"/>
  <c r="J449" i="1" s="1"/>
  <c r="G552" i="1"/>
  <c r="I552" i="1" s="1"/>
  <c r="J552" i="1" s="1"/>
  <c r="I451" i="1"/>
  <c r="J451" i="1" s="1"/>
  <c r="G554" i="1"/>
  <c r="I554" i="1" s="1"/>
  <c r="J554" i="1" s="1"/>
  <c r="I453" i="1"/>
  <c r="J453" i="1" s="1"/>
  <c r="G556" i="1"/>
  <c r="I556" i="1" s="1"/>
  <c r="J556" i="1" s="1"/>
  <c r="I457" i="1"/>
  <c r="J457" i="1" s="1"/>
  <c r="G560" i="1"/>
  <c r="I560" i="1" s="1"/>
  <c r="J560" i="1" s="1"/>
  <c r="I490" i="1"/>
  <c r="J490" i="1" s="1"/>
  <c r="G594" i="1"/>
  <c r="I594" i="1" s="1"/>
  <c r="J594" i="1" s="1"/>
  <c r="I438" i="1"/>
  <c r="J438" i="1" s="1"/>
  <c r="G541" i="1"/>
  <c r="I440" i="1"/>
  <c r="J440" i="1" s="1"/>
  <c r="G543" i="1"/>
  <c r="I543" i="1" s="1"/>
  <c r="J543" i="1" s="1"/>
  <c r="I442" i="1"/>
  <c r="J442" i="1" s="1"/>
  <c r="G545" i="1"/>
  <c r="I545" i="1" s="1"/>
  <c r="J545" i="1" s="1"/>
  <c r="I444" i="1"/>
  <c r="J444" i="1" s="1"/>
  <c r="G547" i="1"/>
  <c r="I547" i="1" s="1"/>
  <c r="J547" i="1" s="1"/>
  <c r="I446" i="1"/>
  <c r="J446" i="1" s="1"/>
  <c r="G549" i="1"/>
  <c r="I549" i="1" s="1"/>
  <c r="J549" i="1" s="1"/>
  <c r="I448" i="1"/>
  <c r="J448" i="1" s="1"/>
  <c r="G551" i="1"/>
  <c r="I551" i="1" s="1"/>
  <c r="J551" i="1" s="1"/>
  <c r="I450" i="1"/>
  <c r="J450" i="1" s="1"/>
  <c r="G553" i="1"/>
  <c r="I553" i="1" s="1"/>
  <c r="J553" i="1" s="1"/>
  <c r="I452" i="1"/>
  <c r="J452" i="1" s="1"/>
  <c r="G555" i="1"/>
  <c r="I555" i="1" s="1"/>
  <c r="J555" i="1" s="1"/>
  <c r="I454" i="1"/>
  <c r="J454" i="1" s="1"/>
  <c r="G557" i="1"/>
  <c r="I557" i="1" s="1"/>
  <c r="J557" i="1" s="1"/>
  <c r="I473" i="1"/>
  <c r="J473" i="1" s="1"/>
  <c r="G576" i="1"/>
  <c r="I576" i="1" s="1"/>
  <c r="J576" i="1" s="1"/>
  <c r="I483" i="1"/>
  <c r="J483" i="1" s="1"/>
  <c r="G587" i="1"/>
  <c r="I587" i="1" s="1"/>
  <c r="J587" i="1" s="1"/>
  <c r="I402" i="1"/>
  <c r="J402" i="1" s="1"/>
  <c r="I350" i="1"/>
  <c r="J350" i="1" s="1"/>
  <c r="I388" i="1"/>
  <c r="J388" i="1" s="1"/>
  <c r="I400" i="1"/>
  <c r="J400" i="1" s="1"/>
  <c r="I352" i="1"/>
  <c r="J352" i="1" s="1"/>
  <c r="I354" i="1"/>
  <c r="J354" i="1" s="1"/>
  <c r="I356" i="1"/>
  <c r="J356" i="1" s="1"/>
  <c r="I358" i="1"/>
  <c r="J358" i="1" s="1"/>
  <c r="I360" i="1"/>
  <c r="J360" i="1" s="1"/>
  <c r="I362" i="1"/>
  <c r="J362" i="1" s="1"/>
  <c r="I364" i="1"/>
  <c r="J364" i="1" s="1"/>
  <c r="I369" i="1"/>
  <c r="J369" i="1" s="1"/>
  <c r="I376" i="1"/>
  <c r="J376" i="1" s="1"/>
  <c r="I379" i="1"/>
  <c r="J379" i="1" s="1"/>
  <c r="I383" i="1"/>
  <c r="J383" i="1" s="1"/>
  <c r="I385" i="1"/>
  <c r="J385" i="1" s="1"/>
  <c r="I387" i="1"/>
  <c r="J387" i="1" s="1"/>
  <c r="G374" i="1"/>
  <c r="I374" i="1" s="1"/>
  <c r="J374" i="1" s="1"/>
  <c r="G372" i="1"/>
  <c r="I372" i="1" s="1"/>
  <c r="J372" i="1" s="1"/>
  <c r="H222" i="1"/>
  <c r="G315" i="1" s="1"/>
  <c r="I405" i="1"/>
  <c r="J405" i="1" s="1"/>
  <c r="I351" i="1"/>
  <c r="J351" i="1" s="1"/>
  <c r="I353" i="1"/>
  <c r="J353" i="1" s="1"/>
  <c r="I355" i="1"/>
  <c r="J355" i="1" s="1"/>
  <c r="I357" i="1"/>
  <c r="J357" i="1" s="1"/>
  <c r="I359" i="1"/>
  <c r="J359" i="1" s="1"/>
  <c r="I361" i="1"/>
  <c r="J361" i="1" s="1"/>
  <c r="I363" i="1"/>
  <c r="J363" i="1" s="1"/>
  <c r="I365" i="1"/>
  <c r="J365" i="1" s="1"/>
  <c r="I370" i="1"/>
  <c r="J370" i="1" s="1"/>
  <c r="I373" i="1"/>
  <c r="J373" i="1" s="1"/>
  <c r="I375" i="1"/>
  <c r="J375" i="1" s="1"/>
  <c r="I384" i="1"/>
  <c r="J384" i="1" s="1"/>
  <c r="I386" i="1"/>
  <c r="J386" i="1" s="1"/>
  <c r="I406" i="1"/>
  <c r="J406" i="1" s="1"/>
  <c r="G377" i="1"/>
  <c r="I377" i="1" s="1"/>
  <c r="J377" i="1" s="1"/>
  <c r="H204" i="1"/>
  <c r="G297" i="1" s="1"/>
  <c r="H196" i="1"/>
  <c r="G289" i="1" s="1"/>
  <c r="H214" i="1"/>
  <c r="G307" i="1" s="1"/>
  <c r="I399" i="1"/>
  <c r="J399" i="1" s="1"/>
  <c r="I401" i="1"/>
  <c r="J401" i="1" s="1"/>
  <c r="I404" i="1"/>
  <c r="J404" i="1" s="1"/>
  <c r="I366" i="1"/>
  <c r="J366" i="1" s="1"/>
  <c r="H223" i="1"/>
  <c r="I223" i="1" s="1"/>
  <c r="H243" i="1"/>
  <c r="G332" i="1" s="1"/>
  <c r="I289" i="1"/>
  <c r="J289" i="1" s="1"/>
  <c r="I297" i="1"/>
  <c r="J297" i="1" s="1"/>
  <c r="I339" i="1"/>
  <c r="J339" i="1" s="1"/>
  <c r="I307" i="1"/>
  <c r="J307" i="1" s="1"/>
  <c r="I315" i="1"/>
  <c r="J315" i="1" s="1"/>
  <c r="I338" i="1"/>
  <c r="J338" i="1" s="1"/>
  <c r="I340" i="1"/>
  <c r="J340" i="1" s="1"/>
  <c r="G194" i="1"/>
  <c r="G209" i="1"/>
  <c r="G207" i="1"/>
  <c r="G205" i="1"/>
  <c r="G203" i="1"/>
  <c r="G201" i="1"/>
  <c r="G199" i="1"/>
  <c r="G197" i="1"/>
  <c r="G195" i="1"/>
  <c r="G210" i="1"/>
  <c r="G208" i="1"/>
  <c r="G206" i="1"/>
  <c r="G204" i="1"/>
  <c r="I204" i="1" s="1"/>
  <c r="J204" i="1" s="1"/>
  <c r="G202" i="1"/>
  <c r="G200" i="1"/>
  <c r="G198" i="1"/>
  <c r="G196" i="1"/>
  <c r="H210" i="1"/>
  <c r="H208" i="1"/>
  <c r="H206" i="1"/>
  <c r="H202" i="1"/>
  <c r="H200" i="1"/>
  <c r="H198" i="1"/>
  <c r="H220" i="1"/>
  <c r="G313" i="1" s="1"/>
  <c r="I313" i="1" s="1"/>
  <c r="J313" i="1" s="1"/>
  <c r="H218" i="1"/>
  <c r="G311" i="1" s="1"/>
  <c r="I311" i="1" s="1"/>
  <c r="J311" i="1" s="1"/>
  <c r="H216" i="1"/>
  <c r="G309" i="1" s="1"/>
  <c r="I309" i="1" s="1"/>
  <c r="J309" i="1" s="1"/>
  <c r="H231" i="1"/>
  <c r="I231" i="1" s="1"/>
  <c r="J231" i="1" s="1"/>
  <c r="H229" i="1"/>
  <c r="H227" i="1"/>
  <c r="G319" i="1" s="1"/>
  <c r="I319" i="1" s="1"/>
  <c r="J319" i="1" s="1"/>
  <c r="H233" i="1"/>
  <c r="G323" i="1" s="1"/>
  <c r="I323" i="1" s="1"/>
  <c r="J323" i="1" s="1"/>
  <c r="G232" i="1"/>
  <c r="G233" i="1"/>
  <c r="H178" i="1"/>
  <c r="G244" i="1" s="1"/>
  <c r="H209" i="1"/>
  <c r="H207" i="1"/>
  <c r="H205" i="1"/>
  <c r="H203" i="1"/>
  <c r="H201" i="1"/>
  <c r="H199" i="1"/>
  <c r="H197" i="1"/>
  <c r="H195" i="1"/>
  <c r="H194" i="1"/>
  <c r="I249" i="1"/>
  <c r="J249" i="1" s="1"/>
  <c r="I250" i="1"/>
  <c r="J250" i="1" s="1"/>
  <c r="I251" i="1"/>
  <c r="J251" i="1" s="1"/>
  <c r="H245" i="1"/>
  <c r="G334" i="1" s="1"/>
  <c r="I334" i="1" s="1"/>
  <c r="J334" i="1" s="1"/>
  <c r="H247" i="1"/>
  <c r="G336" i="1" s="1"/>
  <c r="I336" i="1" s="1"/>
  <c r="J336" i="1" s="1"/>
  <c r="H244" i="1"/>
  <c r="H226" i="1"/>
  <c r="G318" i="1" s="1"/>
  <c r="I318" i="1" s="1"/>
  <c r="J318" i="1" s="1"/>
  <c r="H212" i="1"/>
  <c r="G305" i="1" s="1"/>
  <c r="H213" i="1"/>
  <c r="G306" i="1" s="1"/>
  <c r="I306" i="1" s="1"/>
  <c r="J306" i="1" s="1"/>
  <c r="H215" i="1"/>
  <c r="G308" i="1" s="1"/>
  <c r="I308" i="1" s="1"/>
  <c r="J308" i="1" s="1"/>
  <c r="H217" i="1"/>
  <c r="G310" i="1" s="1"/>
  <c r="I310" i="1" s="1"/>
  <c r="J310" i="1" s="1"/>
  <c r="H219" i="1"/>
  <c r="G312" i="1" s="1"/>
  <c r="I312" i="1" s="1"/>
  <c r="J312" i="1" s="1"/>
  <c r="H221" i="1"/>
  <c r="G314" i="1" s="1"/>
  <c r="I314" i="1" s="1"/>
  <c r="J314" i="1" s="1"/>
  <c r="H225" i="1"/>
  <c r="G317" i="1" s="1"/>
  <c r="H228" i="1"/>
  <c r="G320" i="1" s="1"/>
  <c r="I320" i="1" s="1"/>
  <c r="J320" i="1" s="1"/>
  <c r="H230" i="1"/>
  <c r="G321" i="1" s="1"/>
  <c r="I321" i="1" s="1"/>
  <c r="J321" i="1" s="1"/>
  <c r="H232" i="1"/>
  <c r="G322" i="1" s="1"/>
  <c r="I322" i="1" s="1"/>
  <c r="J322" i="1" s="1"/>
  <c r="H234" i="1"/>
  <c r="H246" i="1"/>
  <c r="G335" i="1" s="1"/>
  <c r="I335" i="1" s="1"/>
  <c r="J335" i="1" s="1"/>
  <c r="H180" i="1"/>
  <c r="G246" i="1" s="1"/>
  <c r="H163" i="1"/>
  <c r="G225" i="1" s="1"/>
  <c r="H165" i="1"/>
  <c r="H151" i="1"/>
  <c r="G212" i="1" s="1"/>
  <c r="H152" i="1"/>
  <c r="G213" i="1" s="1"/>
  <c r="H153" i="1"/>
  <c r="G214" i="1" s="1"/>
  <c r="I214" i="1" s="1"/>
  <c r="J214" i="1" s="1"/>
  <c r="H154" i="1"/>
  <c r="G215" i="1" s="1"/>
  <c r="H155" i="1"/>
  <c r="G216" i="1" s="1"/>
  <c r="H156" i="1"/>
  <c r="G217" i="1" s="1"/>
  <c r="H157" i="1"/>
  <c r="G218" i="1" s="1"/>
  <c r="H158" i="1"/>
  <c r="G219" i="1" s="1"/>
  <c r="H159" i="1"/>
  <c r="G220" i="1" s="1"/>
  <c r="H160" i="1"/>
  <c r="G221" i="1" s="1"/>
  <c r="H161" i="1"/>
  <c r="G222" i="1" s="1"/>
  <c r="H164" i="1"/>
  <c r="H166" i="1"/>
  <c r="G228" i="1" s="1"/>
  <c r="H168" i="1"/>
  <c r="H170" i="1"/>
  <c r="H172" i="1"/>
  <c r="I172" i="1" s="1"/>
  <c r="J172" i="1" s="1"/>
  <c r="H177" i="1"/>
  <c r="G243" i="1" s="1"/>
  <c r="H179" i="1"/>
  <c r="G245" i="1" s="1"/>
  <c r="H181" i="1"/>
  <c r="G247" i="1" s="1"/>
  <c r="F117" i="1"/>
  <c r="F118" i="1"/>
  <c r="F119" i="1"/>
  <c r="F120" i="1"/>
  <c r="F116" i="1"/>
  <c r="G175" i="1" s="1"/>
  <c r="I175" i="1" s="1"/>
  <c r="E117" i="1"/>
  <c r="E118" i="1"/>
  <c r="E119" i="1"/>
  <c r="E120" i="1"/>
  <c r="E116" i="1"/>
  <c r="D117" i="1"/>
  <c r="D118" i="1"/>
  <c r="D119" i="1"/>
  <c r="D120" i="1"/>
  <c r="D116" i="1"/>
  <c r="C117" i="1"/>
  <c r="C118" i="1"/>
  <c r="C119" i="1"/>
  <c r="C120" i="1"/>
  <c r="C116" i="1"/>
  <c r="F105" i="1"/>
  <c r="G164" i="1" s="1"/>
  <c r="F106" i="1"/>
  <c r="F107" i="1"/>
  <c r="F108" i="1"/>
  <c r="F109" i="1"/>
  <c r="F110" i="1"/>
  <c r="F111" i="1"/>
  <c r="F112" i="1"/>
  <c r="F113" i="1"/>
  <c r="F114" i="1"/>
  <c r="F104" i="1"/>
  <c r="G163" i="1" s="1"/>
  <c r="E105" i="1"/>
  <c r="E106" i="1"/>
  <c r="E107" i="1"/>
  <c r="E108" i="1"/>
  <c r="E109" i="1"/>
  <c r="E110" i="1"/>
  <c r="E111" i="1"/>
  <c r="E112" i="1"/>
  <c r="E113" i="1"/>
  <c r="E114" i="1"/>
  <c r="E104" i="1"/>
  <c r="D105" i="1"/>
  <c r="D106" i="1"/>
  <c r="D107" i="1"/>
  <c r="D108" i="1"/>
  <c r="D109" i="1"/>
  <c r="D110" i="1"/>
  <c r="D111" i="1"/>
  <c r="D112" i="1"/>
  <c r="D113" i="1"/>
  <c r="D114" i="1"/>
  <c r="D104" i="1"/>
  <c r="C105" i="1"/>
  <c r="C106" i="1"/>
  <c r="C107" i="1"/>
  <c r="C108" i="1"/>
  <c r="C109" i="1"/>
  <c r="C110" i="1"/>
  <c r="C111" i="1"/>
  <c r="C112" i="1"/>
  <c r="C113" i="1"/>
  <c r="C114" i="1"/>
  <c r="C104" i="1"/>
  <c r="F90" i="1"/>
  <c r="G152" i="1" s="1"/>
  <c r="F91" i="1"/>
  <c r="G153" i="1" s="1"/>
  <c r="F92" i="1"/>
  <c r="G154" i="1" s="1"/>
  <c r="F93" i="1"/>
  <c r="G155" i="1" s="1"/>
  <c r="F94" i="1"/>
  <c r="G156" i="1" s="1"/>
  <c r="F95" i="1"/>
  <c r="G157" i="1" s="1"/>
  <c r="F96" i="1"/>
  <c r="G158" i="1" s="1"/>
  <c r="F97" i="1"/>
  <c r="G159" i="1" s="1"/>
  <c r="F98" i="1"/>
  <c r="G160" i="1" s="1"/>
  <c r="F99" i="1"/>
  <c r="G161" i="1" s="1"/>
  <c r="F89" i="1"/>
  <c r="G151" i="1" s="1"/>
  <c r="E90" i="1"/>
  <c r="E91" i="1"/>
  <c r="E92" i="1"/>
  <c r="E93" i="1"/>
  <c r="E94" i="1"/>
  <c r="E95" i="1"/>
  <c r="E96" i="1"/>
  <c r="E97" i="1"/>
  <c r="E98" i="1"/>
  <c r="E99" i="1"/>
  <c r="E89" i="1"/>
  <c r="D90" i="1"/>
  <c r="D91" i="1"/>
  <c r="D92" i="1"/>
  <c r="D93" i="1"/>
  <c r="D94" i="1"/>
  <c r="D95" i="1"/>
  <c r="D96" i="1"/>
  <c r="D97" i="1"/>
  <c r="D98" i="1"/>
  <c r="D99" i="1"/>
  <c r="D89" i="1"/>
  <c r="C90" i="1"/>
  <c r="C91" i="1"/>
  <c r="C92" i="1"/>
  <c r="C93" i="1"/>
  <c r="C94" i="1"/>
  <c r="C95" i="1"/>
  <c r="C96" i="1"/>
  <c r="C97" i="1"/>
  <c r="C98" i="1"/>
  <c r="C99" i="1"/>
  <c r="C89" i="1"/>
  <c r="I222" i="1" l="1"/>
  <c r="J222" i="1" s="1"/>
  <c r="I196" i="1"/>
  <c r="J196" i="1" s="1"/>
  <c r="I243" i="1"/>
  <c r="J243" i="1" s="1"/>
  <c r="I218" i="1"/>
  <c r="J218" i="1" s="1"/>
  <c r="I234" i="1"/>
  <c r="J234" i="1" s="1"/>
  <c r="I244" i="1"/>
  <c r="J244" i="1" s="1"/>
  <c r="G333" i="1"/>
  <c r="I333" i="1" s="1"/>
  <c r="J333" i="1" s="1"/>
  <c r="I194" i="1"/>
  <c r="J194" i="1" s="1"/>
  <c r="G287" i="1"/>
  <c r="I287" i="1" s="1"/>
  <c r="J287" i="1" s="1"/>
  <c r="I197" i="1"/>
  <c r="J197" i="1" s="1"/>
  <c r="G290" i="1"/>
  <c r="I290" i="1" s="1"/>
  <c r="J290" i="1" s="1"/>
  <c r="I201" i="1"/>
  <c r="J201" i="1" s="1"/>
  <c r="G294" i="1"/>
  <c r="I294" i="1" s="1"/>
  <c r="J294" i="1" s="1"/>
  <c r="I205" i="1"/>
  <c r="J205" i="1" s="1"/>
  <c r="G298" i="1"/>
  <c r="I298" i="1" s="1"/>
  <c r="J298" i="1" s="1"/>
  <c r="I209" i="1"/>
  <c r="J209" i="1" s="1"/>
  <c r="G302" i="1"/>
  <c r="I302" i="1" s="1"/>
  <c r="J302" i="1" s="1"/>
  <c r="I198" i="1"/>
  <c r="J198" i="1" s="1"/>
  <c r="G291" i="1"/>
  <c r="I291" i="1" s="1"/>
  <c r="J291" i="1" s="1"/>
  <c r="I202" i="1"/>
  <c r="J202" i="1" s="1"/>
  <c r="G295" i="1"/>
  <c r="I295" i="1" s="1"/>
  <c r="J295" i="1" s="1"/>
  <c r="I208" i="1"/>
  <c r="J208" i="1" s="1"/>
  <c r="G301" i="1"/>
  <c r="I301" i="1" s="1"/>
  <c r="J301" i="1" s="1"/>
  <c r="I195" i="1"/>
  <c r="J195" i="1" s="1"/>
  <c r="G288" i="1"/>
  <c r="I288" i="1" s="1"/>
  <c r="J288" i="1" s="1"/>
  <c r="I199" i="1"/>
  <c r="J199" i="1" s="1"/>
  <c r="G292" i="1"/>
  <c r="I292" i="1" s="1"/>
  <c r="J292" i="1" s="1"/>
  <c r="I203" i="1"/>
  <c r="J203" i="1" s="1"/>
  <c r="G296" i="1"/>
  <c r="I296" i="1" s="1"/>
  <c r="J296" i="1" s="1"/>
  <c r="I207" i="1"/>
  <c r="J207" i="1" s="1"/>
  <c r="G300" i="1"/>
  <c r="I300" i="1" s="1"/>
  <c r="J300" i="1" s="1"/>
  <c r="I229" i="1"/>
  <c r="J229" i="1" s="1"/>
  <c r="I200" i="1"/>
  <c r="J200" i="1" s="1"/>
  <c r="G293" i="1"/>
  <c r="I293" i="1" s="1"/>
  <c r="J293" i="1" s="1"/>
  <c r="I206" i="1"/>
  <c r="J206" i="1" s="1"/>
  <c r="G299" i="1"/>
  <c r="I299" i="1" s="1"/>
  <c r="J299" i="1" s="1"/>
  <c r="I210" i="1"/>
  <c r="J210" i="1" s="1"/>
  <c r="G303" i="1"/>
  <c r="I303" i="1" s="1"/>
  <c r="J303" i="1" s="1"/>
  <c r="I220" i="1"/>
  <c r="J220" i="1" s="1"/>
  <c r="I216" i="1"/>
  <c r="J216" i="1" s="1"/>
  <c r="I232" i="1"/>
  <c r="J232" i="1" s="1"/>
  <c r="I233" i="1"/>
  <c r="J233" i="1" s="1"/>
  <c r="I246" i="1"/>
  <c r="J246" i="1" s="1"/>
  <c r="I230" i="1"/>
  <c r="J230" i="1" s="1"/>
  <c r="I225" i="1"/>
  <c r="J225" i="1" s="1"/>
  <c r="I219" i="1"/>
  <c r="J219" i="1" s="1"/>
  <c r="I215" i="1"/>
  <c r="J215" i="1" s="1"/>
  <c r="I212" i="1"/>
  <c r="J212" i="1" s="1"/>
  <c r="I247" i="1"/>
  <c r="J247" i="1" s="1"/>
  <c r="I165" i="1"/>
  <c r="J165" i="1" s="1"/>
  <c r="G227" i="1"/>
  <c r="I227" i="1" s="1"/>
  <c r="J227" i="1" s="1"/>
  <c r="I228" i="1"/>
  <c r="J228" i="1" s="1"/>
  <c r="I221" i="1"/>
  <c r="J221" i="1" s="1"/>
  <c r="I217" i="1"/>
  <c r="J217" i="1" s="1"/>
  <c r="I213" i="1"/>
  <c r="J213" i="1" s="1"/>
  <c r="I226" i="1"/>
  <c r="J226" i="1" s="1"/>
  <c r="I245" i="1"/>
  <c r="J245" i="1" s="1"/>
  <c r="I164" i="1"/>
  <c r="H98" i="1"/>
  <c r="H96" i="1"/>
  <c r="H94" i="1"/>
  <c r="H92" i="1"/>
  <c r="H90" i="1"/>
  <c r="I155" i="1"/>
  <c r="J155" i="1" s="1"/>
  <c r="I163" i="1"/>
  <c r="J163" i="1" s="1"/>
  <c r="I161" i="1"/>
  <c r="J161" i="1" s="1"/>
  <c r="I159" i="1"/>
  <c r="J159" i="1" s="1"/>
  <c r="I157" i="1"/>
  <c r="J157" i="1" s="1"/>
  <c r="H99" i="1"/>
  <c r="H97" i="1"/>
  <c r="H95" i="1"/>
  <c r="H93" i="1"/>
  <c r="I160" i="1" s="1"/>
  <c r="J160" i="1" s="1"/>
  <c r="H91" i="1"/>
  <c r="I158" i="1" s="1"/>
  <c r="J158" i="1" s="1"/>
  <c r="H114" i="1"/>
  <c r="H112" i="1"/>
  <c r="H110" i="1"/>
  <c r="H108" i="1"/>
  <c r="H106" i="1"/>
  <c r="H104" i="1"/>
  <c r="H113" i="1"/>
  <c r="H111" i="1"/>
  <c r="I111" i="1" s="1"/>
  <c r="J111" i="1" s="1"/>
  <c r="H109" i="1"/>
  <c r="H107" i="1"/>
  <c r="H105" i="1"/>
  <c r="I105" i="1" s="1"/>
  <c r="J105" i="1" s="1"/>
  <c r="H89" i="1"/>
  <c r="I156" i="1" s="1"/>
  <c r="J156" i="1" s="1"/>
  <c r="A117" i="1"/>
  <c r="A118" i="1"/>
  <c r="A119" i="1"/>
  <c r="A120" i="1"/>
  <c r="A116" i="1"/>
  <c r="A105" i="1"/>
  <c r="A106" i="1"/>
  <c r="A107" i="1"/>
  <c r="A108" i="1"/>
  <c r="A109" i="1"/>
  <c r="A110" i="1"/>
  <c r="A111" i="1"/>
  <c r="A112" i="1"/>
  <c r="A113" i="1"/>
  <c r="A114" i="1"/>
  <c r="A104" i="1"/>
  <c r="A90" i="1"/>
  <c r="A92" i="1"/>
  <c r="A93" i="1"/>
  <c r="A94" i="1"/>
  <c r="A95" i="1"/>
  <c r="A96" i="1"/>
  <c r="A97" i="1"/>
  <c r="A98" i="1"/>
  <c r="A99" i="1"/>
  <c r="A89" i="1"/>
  <c r="H124" i="1"/>
  <c r="H123" i="1"/>
  <c r="H122" i="1"/>
  <c r="H120" i="1"/>
  <c r="H119" i="1"/>
  <c r="H118" i="1"/>
  <c r="H117" i="1"/>
  <c r="H11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1" i="1"/>
  <c r="H87" i="1"/>
  <c r="H86" i="1"/>
  <c r="H85" i="1"/>
  <c r="H84" i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34" i="1"/>
  <c r="G98" i="1" s="1"/>
  <c r="H38" i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13" i="1" s="1"/>
  <c r="H46" i="1"/>
  <c r="G114" i="1" s="1"/>
  <c r="H47" i="1"/>
  <c r="G108" i="1" s="1"/>
  <c r="H48" i="1"/>
  <c r="G109" i="1" s="1"/>
  <c r="I52" i="1"/>
  <c r="J52" i="1" s="1"/>
  <c r="H40" i="1"/>
  <c r="I38" i="1"/>
  <c r="J38" i="1" s="1"/>
  <c r="H26" i="1"/>
  <c r="H27" i="1"/>
  <c r="H28" i="1"/>
  <c r="H29" i="1"/>
  <c r="H30" i="1"/>
  <c r="H31" i="1"/>
  <c r="H32" i="1"/>
  <c r="H33" i="1"/>
  <c r="I34" i="1"/>
  <c r="J34" i="1" s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98" i="1" l="1"/>
  <c r="J98" i="1" s="1"/>
  <c r="I35" i="1"/>
  <c r="J35" i="1" s="1"/>
  <c r="G99" i="1"/>
  <c r="I99" i="1" s="1"/>
  <c r="J99" i="1" s="1"/>
  <c r="I31" i="1"/>
  <c r="J31" i="1" s="1"/>
  <c r="G95" i="1"/>
  <c r="I95" i="1" s="1"/>
  <c r="J95" i="1" s="1"/>
  <c r="I27" i="1"/>
  <c r="J27" i="1" s="1"/>
  <c r="G91" i="1"/>
  <c r="I91" i="1" s="1"/>
  <c r="J91" i="1" s="1"/>
  <c r="I42" i="1"/>
  <c r="J42" i="1" s="1"/>
  <c r="G107" i="1"/>
  <c r="I107" i="1" s="1"/>
  <c r="J107" i="1" s="1"/>
  <c r="I57" i="1"/>
  <c r="J57" i="1" s="1"/>
  <c r="G119" i="1"/>
  <c r="I62" i="1"/>
  <c r="J62" i="1" s="1"/>
  <c r="G124" i="1"/>
  <c r="I124" i="1" s="1"/>
  <c r="J124" i="1" s="1"/>
  <c r="I87" i="1"/>
  <c r="J87" i="1" s="1"/>
  <c r="I154" i="1"/>
  <c r="J154" i="1" s="1"/>
  <c r="I178" i="1"/>
  <c r="J178" i="1" s="1"/>
  <c r="I119" i="1"/>
  <c r="J119" i="1" s="1"/>
  <c r="I180" i="1"/>
  <c r="J180" i="1" s="1"/>
  <c r="G183" i="1"/>
  <c r="I183" i="1" s="1"/>
  <c r="J183" i="1" s="1"/>
  <c r="G185" i="1"/>
  <c r="I185" i="1" s="1"/>
  <c r="J185" i="1" s="1"/>
  <c r="I32" i="1"/>
  <c r="J32" i="1" s="1"/>
  <c r="G96" i="1"/>
  <c r="I96" i="1" s="1"/>
  <c r="J96" i="1" s="1"/>
  <c r="I30" i="1"/>
  <c r="J30" i="1" s="1"/>
  <c r="G94" i="1"/>
  <c r="I94" i="1" s="1"/>
  <c r="J94" i="1" s="1"/>
  <c r="I28" i="1"/>
  <c r="J28" i="1" s="1"/>
  <c r="G92" i="1"/>
  <c r="I92" i="1" s="1"/>
  <c r="J92" i="1" s="1"/>
  <c r="I26" i="1"/>
  <c r="J26" i="1" s="1"/>
  <c r="G90" i="1"/>
  <c r="I90" i="1" s="1"/>
  <c r="J90" i="1" s="1"/>
  <c r="I40" i="1"/>
  <c r="J40" i="1" s="1"/>
  <c r="G104" i="1"/>
  <c r="I104" i="1" s="1"/>
  <c r="J104" i="1" s="1"/>
  <c r="I41" i="1"/>
  <c r="J41" i="1" s="1"/>
  <c r="G106" i="1"/>
  <c r="I106" i="1" s="1"/>
  <c r="J106" i="1" s="1"/>
  <c r="I58" i="1"/>
  <c r="J58" i="1" s="1"/>
  <c r="G120" i="1"/>
  <c r="I56" i="1"/>
  <c r="J56" i="1" s="1"/>
  <c r="G118" i="1"/>
  <c r="I60" i="1"/>
  <c r="J60" i="1" s="1"/>
  <c r="G122" i="1"/>
  <c r="I122" i="1" s="1"/>
  <c r="J122" i="1" s="1"/>
  <c r="I61" i="1"/>
  <c r="J61" i="1" s="1"/>
  <c r="G123" i="1"/>
  <c r="I84" i="1"/>
  <c r="J84" i="1" s="1"/>
  <c r="I151" i="1"/>
  <c r="J151" i="1" s="1"/>
  <c r="I86" i="1"/>
  <c r="J86" i="1" s="1"/>
  <c r="I153" i="1"/>
  <c r="J153" i="1" s="1"/>
  <c r="I177" i="1"/>
  <c r="J177" i="1" s="1"/>
  <c r="I118" i="1"/>
  <c r="J118" i="1" s="1"/>
  <c r="I179" i="1"/>
  <c r="J179" i="1" s="1"/>
  <c r="I120" i="1"/>
  <c r="J120" i="1" s="1"/>
  <c r="I181" i="1"/>
  <c r="J181" i="1" s="1"/>
  <c r="I123" i="1"/>
  <c r="J123" i="1" s="1"/>
  <c r="G184" i="1"/>
  <c r="I184" i="1" s="1"/>
  <c r="J184" i="1" s="1"/>
  <c r="I109" i="1"/>
  <c r="J109" i="1" s="1"/>
  <c r="I167" i="1"/>
  <c r="J167" i="1" s="1"/>
  <c r="I113" i="1"/>
  <c r="J113" i="1" s="1"/>
  <c r="I170" i="1"/>
  <c r="J170" i="1" s="1"/>
  <c r="I110" i="1"/>
  <c r="J110" i="1" s="1"/>
  <c r="I168" i="1"/>
  <c r="J168" i="1" s="1"/>
  <c r="I114" i="1"/>
  <c r="J114" i="1" s="1"/>
  <c r="I25" i="1"/>
  <c r="J25" i="1" s="1"/>
  <c r="G89" i="1"/>
  <c r="I89" i="1" s="1"/>
  <c r="J89" i="1" s="1"/>
  <c r="I33" i="1"/>
  <c r="J33" i="1" s="1"/>
  <c r="G97" i="1"/>
  <c r="I97" i="1" s="1"/>
  <c r="J97" i="1" s="1"/>
  <c r="I29" i="1"/>
  <c r="J29" i="1" s="1"/>
  <c r="G93" i="1"/>
  <c r="I93" i="1" s="1"/>
  <c r="J93" i="1" s="1"/>
  <c r="I54" i="1"/>
  <c r="J54" i="1" s="1"/>
  <c r="G116" i="1"/>
  <c r="I116" i="1" s="1"/>
  <c r="J116" i="1" s="1"/>
  <c r="I55" i="1"/>
  <c r="J55" i="1" s="1"/>
  <c r="G117" i="1"/>
  <c r="I117" i="1" s="1"/>
  <c r="J117" i="1" s="1"/>
  <c r="I85" i="1"/>
  <c r="J85" i="1" s="1"/>
  <c r="I152" i="1"/>
  <c r="J152" i="1" s="1"/>
  <c r="I166" i="1"/>
  <c r="J166" i="1" s="1"/>
  <c r="I108" i="1"/>
  <c r="J108" i="1" s="1"/>
  <c r="I112" i="1"/>
  <c r="J112" i="1" s="1"/>
  <c r="I169" i="1"/>
  <c r="J169" i="1" s="1"/>
  <c r="F305" i="1" l="1"/>
  <c r="D305" i="1" l="1"/>
  <c r="C317" i="1"/>
  <c r="H317" i="1" s="1"/>
  <c r="E305" i="1"/>
  <c r="I317" i="1" l="1"/>
  <c r="J317" i="1" s="1"/>
  <c r="G382" i="1"/>
  <c r="I382" i="1" s="1"/>
  <c r="J382" i="1" s="1"/>
  <c r="D332" i="1"/>
  <c r="E332" i="1"/>
  <c r="F332" i="1"/>
  <c r="C332" i="1"/>
  <c r="C305" i="1"/>
  <c r="H305" i="1" s="1"/>
  <c r="H332" i="1" l="1"/>
  <c r="I305" i="1"/>
  <c r="J305" i="1" s="1"/>
  <c r="G368" i="1"/>
  <c r="I368" i="1" s="1"/>
  <c r="J368" i="1" s="1"/>
  <c r="I332" i="1" l="1"/>
  <c r="J332" i="1" s="1"/>
  <c r="G398" i="1"/>
  <c r="I398" i="1" s="1"/>
  <c r="J398" i="1" s="1"/>
  <c r="A1093" i="1" l="1"/>
  <c r="D645" i="1" l="1"/>
  <c r="F645" i="1"/>
  <c r="C541" i="1"/>
  <c r="H541" i="1" s="1"/>
  <c r="I541" i="1" s="1"/>
  <c r="J541" i="1" s="1"/>
  <c r="E645" i="1"/>
  <c r="C645" i="1"/>
  <c r="H645" i="1" s="1"/>
  <c r="I645" i="1" s="1"/>
  <c r="J645" i="1" s="1"/>
  <c r="E955" i="1" l="1"/>
  <c r="F955" i="1"/>
  <c r="D955" i="1"/>
  <c r="C955" i="1"/>
  <c r="H955" i="1" l="1"/>
  <c r="G1059" i="1" s="1"/>
  <c r="I1059" i="1" s="1"/>
  <c r="J1059" i="1" s="1"/>
  <c r="I955" i="1" l="1"/>
  <c r="J955" i="1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<sst xmlns="http://schemas.openxmlformats.org/spreadsheetml/2006/main" count="3584" uniqueCount="338">
  <si>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</si>
  <si>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</si>
  <si>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</si>
  <si>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</si>
  <si>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</si>
  <si>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</si>
  <si>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</si>
  <si>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</si>
  <si>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</si>
  <si>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</si>
  <si>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</si>
  <si>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</si>
  <si>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</si>
  <si>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</si>
  <si>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</si>
  <si>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</si>
  <si>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</si>
  <si>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</si>
  <si>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</si>
  <si>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</si>
  <si>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</si>
  <si>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</si>
  <si>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</si>
  <si>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</si>
  <si>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</si>
  <si>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</si>
  <si>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</si>
  <si>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</si>
  <si>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</si>
  <si>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</si>
  <si>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</si>
  <si>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</si>
  <si>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</si>
  <si>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</si>
  <si>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</si>
  <si>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</si>
  <si>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</si>
  <si>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</si>
  <si>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</si>
  <si>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</si>
  <si>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</si>
  <si>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</si>
  <si>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</si>
  <si>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</si>
  <si>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</si>
  <si>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</si>
  <si>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</si>
  <si>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</si>
  <si>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</si>
  <si>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</si>
  <si>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</si>
  <si>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</si>
  <si>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</si>
  <si>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</si>
  <si>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</si>
  <si>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</si>
  <si>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</si>
  <si>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</si>
  <si>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</si>
  <si>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</si>
  <si>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</si>
  <si>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</si>
  <si>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</si>
  <si>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</si>
  <si>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</si>
  <si>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</si>
  <si>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</si>
  <si>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</si>
  <si>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</si>
  <si>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</si>
  <si>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</si>
  <si>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</si>
  <si>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</si>
  <si>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</si>
  <si>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</si>
  <si>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</si>
  <si>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</si>
  <si>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</si>
  <si>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</si>
  <si>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</si>
  <si>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</si>
  <si>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</si>
  <si>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</si>
  <si>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</si>
  <si>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</si>
  <si>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</si>
  <si>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</si>
  <si>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</si>
  <si>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</si>
  <si>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</si>
  <si>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</si>
  <si>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</si>
  <si>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</si>
  <si>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</si>
  <si>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</si>
  <si>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</si>
  <si>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</si>
  <si>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</si>
  <si>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</si>
  <si>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</si>
  <si>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</si>
  <si>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</si>
  <si>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</si>
  <si>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</si>
  <si>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</si>
  <si>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</si>
  <si>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</si>
  <si>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</si>
  <si>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</si>
  <si>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</si>
  <si>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</si>
  <si>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</si>
  <si>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</si>
  <si>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</si>
  <si>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</si>
  <si>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</si>
  <si>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</si>
  <si>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</si>
  <si>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</si>
  <si>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</si>
  <si>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</si>
  <si>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</si>
  <si>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</si>
  <si>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</si>
  <si>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</si>
  <si>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</si>
  <si>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</si>
  <si>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</si>
  <si>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</si>
  <si>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</si>
  <si>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</si>
  <si>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</si>
  <si>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</si>
  <si>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</si>
  <si>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</si>
  <si>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</si>
  <si>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</si>
  <si>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</si>
  <si>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</si>
  <si>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</si>
  <si>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</si>
  <si>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</si>
  <si>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</si>
  <si>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</si>
  <si>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</si>
  <si>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</si>
  <si>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</si>
  <si>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</si>
  <si>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</si>
  <si>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</si>
  <si>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</si>
  <si>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</si>
  <si>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</si>
  <si>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</si>
  <si>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</si>
  <si>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</si>
  <si>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</si>
  <si>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</si>
  <si>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</si>
  <si>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</si>
  <si>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</si>
  <si>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</si>
  <si>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</si>
  <si>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</si>
  <si>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</si>
  <si>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</si>
  <si>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</si>
  <si>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</si>
  <si>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</si>
  <si>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</si>
  <si>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</si>
  <si>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</si>
  <si>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</si>
  <si>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</si>
  <si>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</si>
  <si>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</si>
  <si>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</si>
  <si>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</si>
  <si>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</si>
  <si>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</si>
  <si>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</si>
  <si>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</si>
  <si>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</si>
  <si>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</si>
  <si>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</si>
  <si>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</si>
  <si>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</si>
  <si>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</si>
  <si>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</si>
  <si>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</si>
  <si>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</si>
  <si>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</si>
  <si>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</si>
  <si>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</si>
  <si>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</si>
  <si>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</si>
  <si>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</si>
  <si>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</si>
  <si>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</si>
  <si>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</si>
  <si>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</si>
  <si>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</si>
  <si>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</si>
  <si>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</si>
  <si>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</si>
  <si>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</si>
  <si>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</si>
  <si>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</si>
  <si>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</si>
  <si>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</si>
  <si>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</si>
  <si>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</si>
  <si>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</si>
  <si>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</si>
  <si>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</si>
  <si>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</si>
  <si>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</si>
  <si>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</si>
  <si>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</si>
  <si>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</si>
  <si>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</si>
  <si>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</si>
  <si>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</si>
  <si>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</si>
  <si>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</si>
  <si>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</si>
  <si>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</si>
  <si>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</si>
  <si>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</si>
  <si>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</si>
  <si>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</si>
  <si>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</si>
  <si>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</si>
  <si>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</si>
  <si>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</si>
  <si>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</si>
  <si>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</si>
  <si>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</si>
  <si>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81,666666667</t>
  </si>
  <si>
    <t>87,916666667</t>
  </si>
  <si>
    <t>166,25</t>
  </si>
  <si>
    <t>147,08333333</t>
  </si>
  <si>
    <t>177,08333333</t>
  </si>
  <si>
    <t>42,041666667</t>
  </si>
  <si>
    <t>52,041666667</t>
  </si>
  <si>
    <t>57,083333333</t>
  </si>
  <si>
    <t>69,833333333</t>
  </si>
  <si>
    <t>40,208333333</t>
  </si>
  <si>
    <t>50,208333333</t>
  </si>
  <si>
    <t>96,666666667</t>
  </si>
  <si>
    <t>116,25</t>
  </si>
  <si>
    <t>157,75</t>
  </si>
  <si>
    <t>177,75</t>
  </si>
  <si>
    <t>67,416666667</t>
  </si>
  <si>
    <t>80,5</t>
  </si>
  <si>
    <t>84</t>
  </si>
  <si>
    <t>114,33333333</t>
  </si>
  <si>
    <t>134,33333333</t>
  </si>
  <si>
    <t>362,91666667</t>
  </si>
  <si>
    <t>412,91666667</t>
  </si>
  <si>
    <t>باذنجان</t>
  </si>
  <si>
    <t>62</t>
  </si>
  <si>
    <t>73</t>
  </si>
  <si>
    <t>دقلة</t>
  </si>
  <si>
    <t>389,58333333</t>
  </si>
  <si>
    <t>439,58333333</t>
  </si>
  <si>
    <t>104,16666667</t>
  </si>
  <si>
    <t>124,16666667</t>
  </si>
  <si>
    <t>220</t>
  </si>
  <si>
    <t>250</t>
  </si>
  <si>
    <t>154,75</t>
  </si>
  <si>
    <t>174,75</t>
  </si>
  <si>
    <t>109,16666667</t>
  </si>
  <si>
    <t>129,16666667</t>
  </si>
  <si>
    <t>96,5</t>
  </si>
  <si>
    <t>118,41666667</t>
  </si>
  <si>
    <t>20</t>
  </si>
  <si>
    <t>30</t>
  </si>
  <si>
    <t>106,08333333</t>
  </si>
  <si>
    <t>126,08333333</t>
  </si>
  <si>
    <t>305,41666667</t>
  </si>
  <si>
    <t>335,41666667</t>
  </si>
  <si>
    <t>223,75</t>
  </si>
  <si>
    <t>243,75</t>
  </si>
  <si>
    <t xml:space="preserve">جملة </t>
  </si>
  <si>
    <t>تغيرات الأسعار لبعض المواد خلال شهر سبتمبر 2015</t>
  </si>
  <si>
    <t>جدول يبين تطورات الأسعار الشهرية لشهر اكتوبر 2015</t>
  </si>
  <si>
    <t>رمان</t>
  </si>
  <si>
    <t>تغيرات الأسعار لبعض المواد خلال شهر أكتوبر 2015</t>
  </si>
  <si>
    <t>جدول يبين تطورات الأسعار الشهرية لشهر نوفمبر 2015</t>
  </si>
  <si>
    <t>فرينة الاطفال-بليدينا-</t>
  </si>
  <si>
    <t>بصل جاف</t>
  </si>
  <si>
    <t>اليوسفي</t>
  </si>
  <si>
    <t>المعدلات المسجلة خلال أسابيع الشهر</t>
  </si>
  <si>
    <t>تغيرات الأسعار لبعض المواد خلال شهر نوفمبر 2015</t>
  </si>
  <si>
    <t>الأسعــــــــــــــــــــــــــــــــــــار</t>
  </si>
  <si>
    <t>جدول يبين تطورات الأسعار الشهرية لشهر جانفي 2016</t>
  </si>
  <si>
    <t>تغيرات الأسعار لبعض المواد خلال شهر جانفي 2016</t>
  </si>
  <si>
    <t xml:space="preserve"> </t>
  </si>
  <si>
    <t>جدول يبين تطورات الأسعار الشهرية لشهر فيفري 2016</t>
  </si>
  <si>
    <t>تغيرات الأسعار لبعض المواد خلال شهر فيفري 2016</t>
  </si>
  <si>
    <t>جدول يبين تطورات الأسعار الشهرية لشهر مارس 2016</t>
  </si>
  <si>
    <t>تغيرات الأسعار لبعض المواد خلال شهر مارس 2016</t>
  </si>
  <si>
    <t>جدول يبين تطورات الأسعار الشهرية لشهر افريل 2016</t>
  </si>
  <si>
    <t>تغيرات الأسعار لبعض المواد خلال شهر افريل 2016</t>
  </si>
  <si>
    <t>تغيرات الأسعار لبعض المواد خلال شهر ماي 2016</t>
  </si>
  <si>
    <t>فول</t>
  </si>
  <si>
    <t>بطيخ احمر</t>
  </si>
  <si>
    <t>شاي سفينة الصحراء125غ</t>
  </si>
  <si>
    <t>مسحوق حليب الكبارgloria</t>
  </si>
  <si>
    <t>طماطم مصبرة</t>
  </si>
  <si>
    <t>جدول يبين تطورات الأسعار الشهرية لشهر مــاي 2016</t>
  </si>
  <si>
    <t>جدول يبين تطورات الأسعار الشهرية لشهر جــوان 2016</t>
  </si>
  <si>
    <t>بطيخ اصفر</t>
  </si>
  <si>
    <t xml:space="preserve">خوخ </t>
  </si>
  <si>
    <t>طماطم مصبرة-cab-</t>
  </si>
  <si>
    <t>تغيرات الأسعار لبعض المواد خلال شهر جوان 2016</t>
  </si>
  <si>
    <t>جدول يبين تطورات الأسعار الشهرية لشهر جويلية 2016</t>
  </si>
  <si>
    <t>تغيرات الأسعار لبعض المواد خلال شهر جويلية 2016</t>
  </si>
  <si>
    <t>جدول يبين تطورات الأسعار الشهرية لشهر أوت 2016</t>
  </si>
  <si>
    <t>عنب</t>
  </si>
  <si>
    <t>جدول يبين تطورات الأسعار الشهرية لشهر سبتمبر 2016</t>
  </si>
  <si>
    <t>تفاح محلي</t>
  </si>
  <si>
    <t>تغيرات الأسعار لبعض المواد خلال شهر سبتمبر 2016</t>
  </si>
  <si>
    <t>جدول يبين تطورات الأسعار الشهرية لشهر أكتوبر 2016</t>
  </si>
  <si>
    <t xml:space="preserve">المــــواد </t>
  </si>
  <si>
    <t>تغيرات الأسعار لبعض المواد خلال شهر اكتوبر 2016</t>
  </si>
  <si>
    <t>جدول يبين تطورات الأسعار الشهرية لشهر نوفمبر 2016</t>
  </si>
  <si>
    <t>يوسفية</t>
  </si>
  <si>
    <t>تغيرات الأسعار لبعض المواد خلال شهر نوفمبر 2016</t>
  </si>
  <si>
    <t>جدول يبين تطورات الأسعار الشهرية لشهر ديسمبر 2016</t>
  </si>
  <si>
    <t>تغيرات الأسعار لبعض المواد خلال شهر ديسمبر 2016</t>
  </si>
  <si>
    <t>جدول يبين تطورات الأسعار الشهرية لشهر جانفي 2017</t>
  </si>
  <si>
    <t>50كلغ</t>
  </si>
  <si>
    <t>تغيرات الأسعار لبعض المواد خلال شهر جانفي 2017</t>
  </si>
  <si>
    <t>الاسعــــــــــــــــار</t>
  </si>
  <si>
    <t>جدول يبين تطورات الأسعار الشهرية لشهر فيفري 2017</t>
  </si>
  <si>
    <t>تغيرات الأسعار لبعض المواد خلال شهر فيفري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</si>
</sst>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5">
    <xf numFmtId="0" fontId="0" fillId="0" borderId="0" xfId="0"/>
    <xf numFmtId="2" fontId="13" fillId="0" borderId="1" xfId="1" applyNumberForma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5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vertical="center" readingOrder="2"/>
    </xf>
    <xf numFmtId="2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3" fillId="0" borderId="1" xfId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3" fillId="0" borderId="1" xfId="1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3" fillId="0" borderId="0" xfId="1" applyNumberFormat="1" applyFill="1" applyBorder="1"/>
    <xf numFmtId="0" fontId="13" fillId="0" borderId="0" xfId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0" fillId="0" borderId="0" xfId="0" applyAlignment="1">
      <alignment vertical="center" textRotation="90"/>
    </xf>
    <xf numFmtId="2" fontId="13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right" vertical="center" wrapText="1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0" borderId="0" xfId="0" applyFont="1"/>
    <xf numFmtId="0" fontId="13" fillId="2" borderId="1" xfId="1" applyFill="1" applyBorder="1" applyAlignment="1">
      <alignment horizontal="right" vertical="center" wrapText="1"/>
    </xf>
    <xf numFmtId="0" fontId="13" fillId="2" borderId="1" xfId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readingOrder="2"/>
    </xf>
    <xf numFmtId="0" fontId="13" fillId="0" borderId="0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4" borderId="0" xfId="1" applyFont="1" applyFill="1" applyBorder="1" applyAlignment="1">
      <alignment vertical="center" readingOrder="2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164" fontId="16" fillId="4" borderId="0" xfId="1" applyNumberFormat="1" applyFont="1" applyFill="1" applyBorder="1" applyAlignment="1">
      <alignment horizontal="center" vertical="center"/>
    </xf>
    <xf numFmtId="164" fontId="17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22" fillId="4" borderId="0" xfId="0" applyFont="1" applyFill="1" applyBorder="1" applyAlignment="1">
      <alignment horizontal="center"/>
    </xf>
    <xf numFmtId="164" fontId="22" fillId="4" borderId="0" xfId="1" applyNumberFormat="1" applyFont="1" applyFill="1" applyBorder="1" applyAlignment="1">
      <alignment horizontal="center" vertical="center"/>
    </xf>
    <xf numFmtId="164" fontId="22" fillId="4" borderId="0" xfId="1" applyNumberFormat="1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4" borderId="1" xfId="1" applyNumberFormat="1" applyFont="1" applyFill="1" applyBorder="1" applyAlignment="1">
      <alignment horizontal="center" vertical="center" readingOrder="2"/>
    </xf>
    <xf numFmtId="164" fontId="16" fillId="4" borderId="0" xfId="1" applyNumberFormat="1" applyFont="1" applyFill="1" applyBorder="1" applyAlignment="1">
      <alignment horizontal="center" vertical="center" readingOrder="2"/>
    </xf>
    <xf numFmtId="0" fontId="0" fillId="4" borderId="0" xfId="0" applyFill="1" applyBorder="1" applyAlignment="1">
      <alignment horizontal="center" vertical="center"/>
    </xf>
    <xf numFmtId="2" fontId="13" fillId="4" borderId="0" xfId="1" applyNumberFormat="1" applyFill="1" applyBorder="1" applyAlignment="1">
      <alignment horizontal="center" vertical="center" wrapText="1"/>
    </xf>
    <xf numFmtId="2" fontId="13" fillId="4" borderId="0" xfId="1" applyNumberFormat="1" applyFill="1" applyBorder="1" applyAlignment="1">
      <alignment horizontal="center" vertical="center"/>
    </xf>
    <xf numFmtId="2" fontId="13" fillId="0" borderId="0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3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13" fillId="2" borderId="1" xfId="1" applyFont="1" applyFill="1" applyBorder="1" applyAlignment="1">
      <alignment horizontal="right" vertical="center" wrapText="1"/>
    </xf>
    <xf numFmtId="164" fontId="18" fillId="2" borderId="1" xfId="1" applyNumberFormat="1" applyFont="1" applyFill="1" applyBorder="1" applyAlignment="1">
      <alignment horizontal="right" vertical="center" wrapText="1" readingOrder="2"/>
    </xf>
    <xf numFmtId="164" fontId="19" fillId="2" borderId="1" xfId="1" applyNumberFormat="1" applyFont="1" applyFill="1" applyBorder="1" applyAlignment="1">
      <alignment horizontal="right" vertical="center" readingOrder="2"/>
    </xf>
    <xf numFmtId="164" fontId="18" fillId="0" borderId="0" xfId="1" applyNumberFormat="1" applyFont="1" applyFill="1" applyBorder="1" applyAlignment="1">
      <alignment horizontal="right" vertical="center" wrapText="1" readingOrder="2"/>
    </xf>
    <xf numFmtId="164" fontId="19" fillId="0" borderId="0" xfId="1" applyNumberFormat="1" applyFont="1" applyFill="1" applyBorder="1" applyAlignment="1">
      <alignment horizontal="right" vertical="center" readingOrder="2"/>
    </xf>
    <xf numFmtId="164" fontId="19" fillId="4" borderId="0" xfId="1" applyNumberFormat="1" applyFont="1" applyFill="1" applyBorder="1" applyAlignment="1">
      <alignment horizontal="right" vertical="center" readingOrder="2"/>
    </xf>
    <xf numFmtId="2" fontId="12" fillId="0" borderId="1" xfId="1" applyNumberFormat="1" applyFont="1" applyBorder="1" applyAlignment="1">
      <alignment horizontal="center" vertical="center"/>
    </xf>
    <xf numFmtId="0" fontId="16" fillId="0" borderId="0" xfId="0" applyFont="1" applyAlignment="1"/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0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3" xfId="1" applyNumberFormat="1" applyFont="1" applyFill="1" applyBorder="1" applyAlignment="1">
      <alignment horizontal="right" vertical="center" readingOrder="2"/>
    </xf>
    <xf numFmtId="2" fontId="13" fillId="0" borderId="3" xfId="1" applyNumberFormat="1" applyBorder="1" applyAlignment="1">
      <alignment horizontal="center" vertical="center" wrapText="1"/>
    </xf>
    <xf numFmtId="2" fontId="13" fillId="0" borderId="3" xfId="1" applyNumberForma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wrapText="1"/>
    </xf>
    <xf numFmtId="2" fontId="13" fillId="0" borderId="1" xfId="1" applyNumberFormat="1" applyBorder="1" applyAlignment="1"/>
    <xf numFmtId="2" fontId="12" fillId="0" borderId="1" xfId="1" applyNumberFormat="1" applyFont="1" applyBorder="1" applyAlignment="1"/>
    <xf numFmtId="2" fontId="8" fillId="0" borderId="3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4" fillId="0" borderId="0" xfId="0" applyFont="1" applyBorder="1" applyAlignment="1"/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1" xfId="0" applyNumberFormat="1" applyFont="1" applyFill="1" applyBorder="1" applyAlignment="1">
      <alignment horizontal="right" readingOrder="2"/>
    </xf>
    <xf numFmtId="0" fontId="0" fillId="2" borderId="1" xfId="0" applyFill="1" applyBorder="1" applyAlignment="1">
      <alignment horizontal="right" vertical="center" wrapText="1"/>
    </xf>
    <xf numFmtId="2" fontId="13" fillId="2" borderId="1" xfId="1" applyNumberFormat="1" applyFill="1" applyBorder="1" applyAlignment="1">
      <alignment horizontal="center" vertical="center"/>
    </xf>
    <xf numFmtId="0" fontId="16" fillId="0" borderId="0" xfId="0" applyFont="1" applyAlignment="1">
      <alignment vertical="center" textRotation="90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5" fillId="0" borderId="1" xfId="1" applyNumberFormat="1" applyFont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right" readingOrder="2"/>
    </xf>
    <xf numFmtId="2" fontId="8" fillId="0" borderId="3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readingOrder="2"/>
    </xf>
    <xf numFmtId="2" fontId="4" fillId="0" borderId="1" xfId="1" applyNumberFormat="1" applyFont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3" fillId="0" borderId="1" xfId="1" applyNumberFormat="1" applyFon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25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0" borderId="0" xfId="1" applyFont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readingOrder="2"/>
    </xf>
    <xf numFmtId="0" fontId="16" fillId="0" borderId="5" xfId="0" applyFont="1" applyBorder="1" applyAlignment="1">
      <alignment horizontal="center" vertical="center" readingOrder="2"/>
    </xf>
    <xf numFmtId="0" fontId="28" fillId="0" borderId="9" xfId="1" applyFont="1" applyBorder="1" applyAlignment="1">
      <alignment horizontal="center" vertical="center" readingOrder="2"/>
    </xf>
    <xf numFmtId="0" fontId="28" fillId="0" borderId="5" xfId="1" applyFont="1" applyBorder="1" applyAlignment="1">
      <alignment horizontal="center" vertical="center" readingOrder="2"/>
    </xf>
    <xf numFmtId="0" fontId="16" fillId="0" borderId="5" xfId="1" applyFont="1" applyBorder="1" applyAlignment="1">
      <alignment horizontal="center" vertical="center" readingOrder="2"/>
    </xf>
    <xf numFmtId="0" fontId="25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readingOrder="2"/>
    </xf>
    <xf numFmtId="0" fontId="14" fillId="0" borderId="5" xfId="1" applyFont="1" applyBorder="1" applyAlignment="1">
      <alignment horizontal="center" vertical="center" readingOrder="2"/>
    </xf>
    <xf numFmtId="164" fontId="17" fillId="2" borderId="7" xfId="1" applyNumberFormat="1" applyFont="1" applyFill="1" applyBorder="1" applyAlignment="1">
      <alignment horizontal="center" vertical="center" wrapText="1" readingOrder="2"/>
    </xf>
    <xf numFmtId="164" fontId="17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 wrapText="1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 readingOrder="2"/>
    </xf>
    <xf numFmtId="164" fontId="17" fillId="0" borderId="9" xfId="1" applyNumberFormat="1" applyFont="1" applyFill="1" applyBorder="1" applyAlignment="1">
      <alignment horizontal="center" vertical="center" wrapText="1" readingOrder="2"/>
    </xf>
    <xf numFmtId="164" fontId="17" fillId="0" borderId="11" xfId="1" applyNumberFormat="1" applyFont="1" applyFill="1" applyBorder="1" applyAlignment="1">
      <alignment horizontal="center" vertical="center" wrapText="1" readingOrder="2"/>
    </xf>
    <xf numFmtId="164" fontId="17" fillId="0" borderId="5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7" fillId="2" borderId="3" xfId="1" applyNumberFormat="1" applyFont="1" applyFill="1" applyBorder="1" applyAlignment="1">
      <alignment horizontal="center" vertical="center" wrapText="1" readingOrder="2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textRotation="90"/>
    </xf>
    <xf numFmtId="0" fontId="27" fillId="0" borderId="6" xfId="0" applyFont="1" applyBorder="1" applyAlignment="1">
      <alignment horizontal="center" readingOrder="2"/>
    </xf>
    <xf numFmtId="0" fontId="27" fillId="0" borderId="5" xfId="1" applyFont="1" applyBorder="1" applyAlignment="1">
      <alignment horizontal="center" vertical="center" readingOrder="2"/>
    </xf>
    <xf numFmtId="0" fontId="21" fillId="0" borderId="5" xfId="1" applyFont="1" applyBorder="1" applyAlignment="1">
      <alignment horizontal="center" vertical="center" readingOrder="2"/>
    </xf>
    <xf numFmtId="0" fontId="16" fillId="0" borderId="6" xfId="0" applyFont="1" applyBorder="1" applyAlignment="1">
      <alignment horizontal="center" readingOrder="2"/>
    </xf>
    <xf numFmtId="0" fontId="16" fillId="0" borderId="0" xfId="0" applyFont="1" applyAlignment="1">
      <alignment horizontal="center" vertical="center" textRotation="180"/>
    </xf>
    <xf numFmtId="0" fontId="14" fillId="0" borderId="0" xfId="1" applyFont="1" applyBorder="1" applyAlignment="1">
      <alignment horizontal="center" vertical="center" readingOrder="2"/>
    </xf>
    <xf numFmtId="0" fontId="20" fillId="0" borderId="0" xfId="0" applyFont="1" applyAlignment="1">
      <alignment horizontal="center" vertical="center" textRotation="90"/>
    </xf>
    <xf numFmtId="0" fontId="15" fillId="0" borderId="0" xfId="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readingOrder="2"/>
    </xf>
    <xf numFmtId="0" fontId="14" fillId="0" borderId="6" xfId="1" applyFont="1" applyBorder="1" applyAlignment="1">
      <alignment horizontal="center" vertical="center" readingOrder="2"/>
    </xf>
    <xf numFmtId="0" fontId="14" fillId="0" borderId="4" xfId="1" applyFont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8928"/>
        <c:axId val="99710464"/>
      </c:lineChart>
      <c:catAx>
        <c:axId val="9970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9710464"/>
        <c:crosses val="autoZero"/>
        <c:auto val="1"/>
        <c:lblAlgn val="ctr"/>
        <c:lblOffset val="100"/>
        <c:noMultiLvlLbl val="0"/>
      </c:catAx>
      <c:valAx>
        <c:axId val="99710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70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2368"/>
        <c:axId val="113563904"/>
      </c:lineChart>
      <c:catAx>
        <c:axId val="1135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63904"/>
        <c:crosses val="autoZero"/>
        <c:auto val="1"/>
        <c:lblAlgn val="ctr"/>
        <c:lblOffset val="100"/>
        <c:noMultiLvlLbl val="0"/>
      </c:catAx>
      <c:valAx>
        <c:axId val="113563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56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19360"/>
        <c:axId val="129120896"/>
      </c:lineChart>
      <c:catAx>
        <c:axId val="1291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20896"/>
        <c:crosses val="autoZero"/>
        <c:auto val="1"/>
        <c:lblAlgn val="ctr"/>
        <c:lblOffset val="100"/>
        <c:noMultiLvlLbl val="0"/>
      </c:catAx>
      <c:valAx>
        <c:axId val="129120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1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6336"/>
        <c:axId val="129168128"/>
      </c:lineChart>
      <c:catAx>
        <c:axId val="1291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68128"/>
        <c:crosses val="autoZero"/>
        <c:auto val="1"/>
        <c:lblAlgn val="ctr"/>
        <c:lblOffset val="100"/>
        <c:noMultiLvlLbl val="0"/>
      </c:catAx>
      <c:valAx>
        <c:axId val="1291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6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68352"/>
        <c:axId val="129282432"/>
      </c:lineChart>
      <c:catAx>
        <c:axId val="12926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82432"/>
        <c:crosses val="autoZero"/>
        <c:auto val="1"/>
        <c:lblAlgn val="ctr"/>
        <c:lblOffset val="100"/>
        <c:noMultiLvlLbl val="0"/>
      </c:catAx>
      <c:valAx>
        <c:axId val="129282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26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99968"/>
        <c:axId val="129301504"/>
      </c:lineChart>
      <c:catAx>
        <c:axId val="12929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01504"/>
        <c:crosses val="autoZero"/>
        <c:auto val="1"/>
        <c:lblAlgn val="ctr"/>
        <c:lblOffset val="100"/>
        <c:noMultiLvlLbl val="0"/>
      </c:catAx>
      <c:valAx>
        <c:axId val="129301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29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03296"/>
        <c:axId val="129709184"/>
      </c:lineChart>
      <c:catAx>
        <c:axId val="12970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09184"/>
        <c:crosses val="autoZero"/>
        <c:auto val="1"/>
        <c:lblAlgn val="ctr"/>
        <c:lblOffset val="100"/>
        <c:noMultiLvlLbl val="0"/>
      </c:catAx>
      <c:valAx>
        <c:axId val="129709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70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45664"/>
        <c:axId val="129747200"/>
      </c:lineChart>
      <c:catAx>
        <c:axId val="12974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47200"/>
        <c:crosses val="autoZero"/>
        <c:auto val="1"/>
        <c:lblAlgn val="ctr"/>
        <c:lblOffset val="100"/>
        <c:noMultiLvlLbl val="0"/>
      </c:catAx>
      <c:valAx>
        <c:axId val="129747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74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9904"/>
        <c:axId val="129905792"/>
      </c:lineChart>
      <c:catAx>
        <c:axId val="12989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05792"/>
        <c:crosses val="autoZero"/>
        <c:auto val="1"/>
        <c:lblAlgn val="ctr"/>
        <c:lblOffset val="100"/>
        <c:noMultiLvlLbl val="0"/>
      </c:catAx>
      <c:valAx>
        <c:axId val="129905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9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43808"/>
        <c:axId val="129949696"/>
      </c:lineChart>
      <c:catAx>
        <c:axId val="12994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49696"/>
        <c:crosses val="autoZero"/>
        <c:auto val="1"/>
        <c:lblAlgn val="ctr"/>
        <c:lblOffset val="100"/>
        <c:noMultiLvlLbl val="0"/>
      </c:catAx>
      <c:valAx>
        <c:axId val="12994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4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43584"/>
        <c:axId val="129845120"/>
      </c:lineChart>
      <c:catAx>
        <c:axId val="12984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45120"/>
        <c:crosses val="autoZero"/>
        <c:auto val="1"/>
        <c:lblAlgn val="ctr"/>
        <c:lblOffset val="100"/>
        <c:noMultiLvlLbl val="0"/>
      </c:catAx>
      <c:valAx>
        <c:axId val="129845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4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8560"/>
        <c:axId val="129860352"/>
      </c:lineChart>
      <c:catAx>
        <c:axId val="12985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60352"/>
        <c:crosses val="autoZero"/>
        <c:auto val="1"/>
        <c:lblAlgn val="ctr"/>
        <c:lblOffset val="100"/>
        <c:noMultiLvlLbl val="0"/>
      </c:catAx>
      <c:valAx>
        <c:axId val="129860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5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9744"/>
        <c:axId val="113681536"/>
      </c:lineChart>
      <c:catAx>
        <c:axId val="11367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81536"/>
        <c:crosses val="autoZero"/>
        <c:auto val="1"/>
        <c:lblAlgn val="ctr"/>
        <c:lblOffset val="100"/>
        <c:noMultiLvlLbl val="0"/>
      </c:catAx>
      <c:valAx>
        <c:axId val="113681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7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5552"/>
        <c:axId val="129577344"/>
      </c:lineChart>
      <c:catAx>
        <c:axId val="12957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77344"/>
        <c:crosses val="autoZero"/>
        <c:auto val="1"/>
        <c:lblAlgn val="ctr"/>
        <c:lblOffset val="100"/>
        <c:noMultiLvlLbl val="0"/>
      </c:catAx>
      <c:valAx>
        <c:axId val="129577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7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03456"/>
        <c:axId val="129604992"/>
      </c:lineChart>
      <c:catAx>
        <c:axId val="12960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04992"/>
        <c:crosses val="autoZero"/>
        <c:auto val="1"/>
        <c:lblAlgn val="ctr"/>
        <c:lblOffset val="100"/>
        <c:noMultiLvlLbl val="0"/>
      </c:catAx>
      <c:valAx>
        <c:axId val="129604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0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28224"/>
        <c:axId val="130229760"/>
      </c:lineChart>
      <c:catAx>
        <c:axId val="1302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29760"/>
        <c:crosses val="autoZero"/>
        <c:auto val="1"/>
        <c:lblAlgn val="ctr"/>
        <c:lblOffset val="100"/>
        <c:noMultiLvlLbl val="0"/>
      </c:catAx>
      <c:valAx>
        <c:axId val="13022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22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5488"/>
        <c:axId val="130261376"/>
      </c:lineChart>
      <c:catAx>
        <c:axId val="13025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61376"/>
        <c:crosses val="autoZero"/>
        <c:auto val="1"/>
        <c:lblAlgn val="ctr"/>
        <c:lblOffset val="100"/>
        <c:noMultiLvlLbl val="0"/>
      </c:catAx>
      <c:valAx>
        <c:axId val="130261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25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9936"/>
        <c:axId val="129641472"/>
      </c:lineChart>
      <c:catAx>
        <c:axId val="12963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41472"/>
        <c:crosses val="autoZero"/>
        <c:auto val="1"/>
        <c:lblAlgn val="ctr"/>
        <c:lblOffset val="100"/>
        <c:noMultiLvlLbl val="0"/>
      </c:catAx>
      <c:valAx>
        <c:axId val="129641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3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4144"/>
        <c:axId val="129668224"/>
      </c:lineChart>
      <c:catAx>
        <c:axId val="12965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68224"/>
        <c:crosses val="autoZero"/>
        <c:auto val="1"/>
        <c:lblAlgn val="ctr"/>
        <c:lblOffset val="100"/>
        <c:noMultiLvlLbl val="0"/>
      </c:catAx>
      <c:valAx>
        <c:axId val="129668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5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93184"/>
        <c:axId val="129694720"/>
      </c:lineChart>
      <c:catAx>
        <c:axId val="1296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94720"/>
        <c:crosses val="autoZero"/>
        <c:auto val="1"/>
        <c:lblAlgn val="ctr"/>
        <c:lblOffset val="100"/>
        <c:noMultiLvlLbl val="0"/>
      </c:catAx>
      <c:valAx>
        <c:axId val="12969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9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60672"/>
        <c:axId val="130062208"/>
      </c:lineChart>
      <c:catAx>
        <c:axId val="1300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62208"/>
        <c:crosses val="autoZero"/>
        <c:auto val="1"/>
        <c:lblAlgn val="ctr"/>
        <c:lblOffset val="100"/>
        <c:noMultiLvlLbl val="0"/>
      </c:catAx>
      <c:valAx>
        <c:axId val="130062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06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01248"/>
        <c:axId val="130102784"/>
      </c:lineChart>
      <c:catAx>
        <c:axId val="13010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02784"/>
        <c:crosses val="autoZero"/>
        <c:auto val="1"/>
        <c:lblAlgn val="ctr"/>
        <c:lblOffset val="100"/>
        <c:noMultiLvlLbl val="0"/>
      </c:catAx>
      <c:valAx>
        <c:axId val="130102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0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1088"/>
        <c:axId val="130126976"/>
      </c:lineChart>
      <c:catAx>
        <c:axId val="13012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26976"/>
        <c:crosses val="autoZero"/>
        <c:auto val="1"/>
        <c:lblAlgn val="ctr"/>
        <c:lblOffset val="100"/>
        <c:noMultiLvlLbl val="0"/>
      </c:catAx>
      <c:valAx>
        <c:axId val="130126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2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9072"/>
        <c:axId val="113704960"/>
      </c:lineChart>
      <c:catAx>
        <c:axId val="11369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04960"/>
        <c:crosses val="autoZero"/>
        <c:auto val="1"/>
        <c:lblAlgn val="ctr"/>
        <c:lblOffset val="100"/>
        <c:noMultiLvlLbl val="0"/>
      </c:catAx>
      <c:valAx>
        <c:axId val="113704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9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51936"/>
        <c:axId val="130153472"/>
      </c:lineChart>
      <c:catAx>
        <c:axId val="13015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53472"/>
        <c:crosses val="autoZero"/>
        <c:auto val="1"/>
        <c:lblAlgn val="ctr"/>
        <c:lblOffset val="100"/>
        <c:noMultiLvlLbl val="0"/>
      </c:catAx>
      <c:valAx>
        <c:axId val="130153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5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2288"/>
        <c:axId val="130573824"/>
      </c:lineChart>
      <c:catAx>
        <c:axId val="13057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73824"/>
        <c:crosses val="autoZero"/>
        <c:auto val="1"/>
        <c:lblAlgn val="ctr"/>
        <c:lblOffset val="100"/>
        <c:noMultiLvlLbl val="0"/>
      </c:catAx>
      <c:valAx>
        <c:axId val="13057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7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1840"/>
        <c:axId val="130359680"/>
      </c:lineChart>
      <c:catAx>
        <c:axId val="13061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59680"/>
        <c:crosses val="autoZero"/>
        <c:auto val="1"/>
        <c:lblAlgn val="ctr"/>
        <c:lblOffset val="100"/>
        <c:noMultiLvlLbl val="0"/>
      </c:catAx>
      <c:valAx>
        <c:axId val="130359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61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81312"/>
        <c:axId val="130382848"/>
      </c:lineChart>
      <c:catAx>
        <c:axId val="13038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82848"/>
        <c:crosses val="autoZero"/>
        <c:auto val="1"/>
        <c:lblAlgn val="ctr"/>
        <c:lblOffset val="100"/>
        <c:noMultiLvlLbl val="0"/>
      </c:catAx>
      <c:valAx>
        <c:axId val="130382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8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95520"/>
        <c:axId val="130405504"/>
      </c:lineChart>
      <c:catAx>
        <c:axId val="13039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05504"/>
        <c:crosses val="autoZero"/>
        <c:auto val="1"/>
        <c:lblAlgn val="ctr"/>
        <c:lblOffset val="100"/>
        <c:noMultiLvlLbl val="0"/>
      </c:catAx>
      <c:valAx>
        <c:axId val="1304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9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5728"/>
        <c:axId val="130507520"/>
      </c:lineChart>
      <c:catAx>
        <c:axId val="1305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07520"/>
        <c:crosses val="autoZero"/>
        <c:auto val="1"/>
        <c:lblAlgn val="ctr"/>
        <c:lblOffset val="100"/>
        <c:noMultiLvlLbl val="0"/>
      </c:catAx>
      <c:valAx>
        <c:axId val="130507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2208"/>
        <c:axId val="130879872"/>
      </c:lineChart>
      <c:catAx>
        <c:axId val="1305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79872"/>
        <c:crosses val="autoZero"/>
        <c:auto val="1"/>
        <c:lblAlgn val="ctr"/>
        <c:lblOffset val="100"/>
        <c:noMultiLvlLbl val="0"/>
      </c:catAx>
      <c:valAx>
        <c:axId val="130879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4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7408"/>
        <c:axId val="130898944"/>
      </c:lineChart>
      <c:catAx>
        <c:axId val="1308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98944"/>
        <c:crosses val="autoZero"/>
        <c:auto val="1"/>
        <c:lblAlgn val="ctr"/>
        <c:lblOffset val="100"/>
        <c:noMultiLvlLbl val="0"/>
      </c:catAx>
      <c:valAx>
        <c:axId val="130898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9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28000"/>
        <c:axId val="130933888"/>
      </c:lineChart>
      <c:catAx>
        <c:axId val="13092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33888"/>
        <c:crosses val="autoZero"/>
        <c:auto val="1"/>
        <c:lblAlgn val="ctr"/>
        <c:lblOffset val="100"/>
        <c:noMultiLvlLbl val="0"/>
      </c:catAx>
      <c:valAx>
        <c:axId val="130933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2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68576"/>
        <c:axId val="130974464"/>
      </c:lineChart>
      <c:catAx>
        <c:axId val="13096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74464"/>
        <c:crosses val="autoZero"/>
        <c:auto val="1"/>
        <c:lblAlgn val="ctr"/>
        <c:lblOffset val="100"/>
        <c:noMultiLvlLbl val="0"/>
      </c:catAx>
      <c:valAx>
        <c:axId val="130974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6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2208"/>
        <c:axId val="113743744"/>
      </c:lineChart>
      <c:catAx>
        <c:axId val="1137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43744"/>
        <c:crosses val="autoZero"/>
        <c:auto val="1"/>
        <c:lblAlgn val="ctr"/>
        <c:lblOffset val="100"/>
        <c:noMultiLvlLbl val="0"/>
      </c:catAx>
      <c:valAx>
        <c:axId val="113743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74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96096"/>
        <c:axId val="130997632"/>
      </c:lineChart>
      <c:catAx>
        <c:axId val="13099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97632"/>
        <c:crosses val="autoZero"/>
        <c:auto val="1"/>
        <c:lblAlgn val="ctr"/>
        <c:lblOffset val="100"/>
        <c:noMultiLvlLbl val="0"/>
      </c:catAx>
      <c:valAx>
        <c:axId val="130997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9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9264"/>
        <c:axId val="130700800"/>
      </c:lineChart>
      <c:catAx>
        <c:axId val="13069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00800"/>
        <c:crosses val="autoZero"/>
        <c:auto val="1"/>
        <c:lblAlgn val="ctr"/>
        <c:lblOffset val="100"/>
        <c:noMultiLvlLbl val="0"/>
      </c:catAx>
      <c:valAx>
        <c:axId val="130700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69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27296"/>
        <c:axId val="130733184"/>
      </c:lineChart>
      <c:catAx>
        <c:axId val="13072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33184"/>
        <c:crosses val="autoZero"/>
        <c:auto val="1"/>
        <c:lblAlgn val="ctr"/>
        <c:lblOffset val="100"/>
        <c:noMultiLvlLbl val="0"/>
      </c:catAx>
      <c:valAx>
        <c:axId val="130733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2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80160"/>
        <c:axId val="130786048"/>
      </c:lineChart>
      <c:catAx>
        <c:axId val="13078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86048"/>
        <c:crosses val="autoZero"/>
        <c:auto val="1"/>
        <c:lblAlgn val="ctr"/>
        <c:lblOffset val="100"/>
        <c:noMultiLvlLbl val="0"/>
      </c:catAx>
      <c:valAx>
        <c:axId val="130786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8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03584"/>
        <c:axId val="130805120"/>
      </c:lineChart>
      <c:catAx>
        <c:axId val="13080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05120"/>
        <c:crosses val="autoZero"/>
        <c:auto val="1"/>
        <c:lblAlgn val="ctr"/>
        <c:lblOffset val="100"/>
        <c:noMultiLvlLbl val="0"/>
      </c:catAx>
      <c:valAx>
        <c:axId val="130805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0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3184"/>
        <c:axId val="131294720"/>
      </c:lineChart>
      <c:catAx>
        <c:axId val="1312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4720"/>
        <c:crosses val="autoZero"/>
        <c:auto val="1"/>
        <c:lblAlgn val="ctr"/>
        <c:lblOffset val="100"/>
        <c:noMultiLvlLbl val="0"/>
      </c:catAx>
      <c:valAx>
        <c:axId val="13129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9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21216"/>
        <c:axId val="131327104"/>
      </c:lineChart>
      <c:catAx>
        <c:axId val="13132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27104"/>
        <c:crosses val="autoZero"/>
        <c:auto val="1"/>
        <c:lblAlgn val="ctr"/>
        <c:lblOffset val="100"/>
        <c:noMultiLvlLbl val="0"/>
      </c:catAx>
      <c:valAx>
        <c:axId val="131327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2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جانفي!$C$1598:$F$1598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جانفي!$C$1599:$F$1599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جانفي!$C$1600:$F$1600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6928"/>
        <c:axId val="131362816"/>
      </c:lineChart>
      <c:catAx>
        <c:axId val="13135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62816"/>
        <c:crosses val="autoZero"/>
        <c:auto val="1"/>
        <c:lblAlgn val="ctr"/>
        <c:lblOffset val="100"/>
        <c:noMultiLvlLbl val="0"/>
      </c:catAx>
      <c:valAx>
        <c:axId val="131362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5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جانفي!$C$1615:$F$1615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جانفي!$C$1616:$F$1616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92640"/>
        <c:axId val="131394176"/>
      </c:lineChart>
      <c:catAx>
        <c:axId val="13139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94176"/>
        <c:crosses val="autoZero"/>
        <c:auto val="1"/>
        <c:lblAlgn val="ctr"/>
        <c:lblOffset val="100"/>
        <c:noMultiLvlLbl val="0"/>
      </c:catAx>
      <c:valAx>
        <c:axId val="131394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9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جانفي!$C$1586:$F$1586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جانفي!$C$1590:$F$1590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جانفي!$C$1592:$F$1592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3888"/>
        <c:axId val="131495424"/>
      </c:lineChart>
      <c:catAx>
        <c:axId val="13149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95424"/>
        <c:crosses val="autoZero"/>
        <c:auto val="1"/>
        <c:lblAlgn val="ctr"/>
        <c:lblOffset val="100"/>
        <c:noMultiLvlLbl val="0"/>
      </c:catAx>
      <c:valAx>
        <c:axId val="131495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493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7680"/>
        <c:axId val="114889472"/>
      </c:lineChart>
      <c:catAx>
        <c:axId val="11488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89472"/>
        <c:crosses val="autoZero"/>
        <c:auto val="1"/>
        <c:lblAlgn val="ctr"/>
        <c:lblOffset val="100"/>
        <c:noMultiLvlLbl val="0"/>
      </c:catAx>
      <c:valAx>
        <c:axId val="114889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8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جانفي!$C$1631:$F$1631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0384"/>
        <c:axId val="131521920"/>
      </c:lineChart>
      <c:catAx>
        <c:axId val="1315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21920"/>
        <c:crosses val="autoZero"/>
        <c:auto val="1"/>
        <c:lblAlgn val="ctr"/>
        <c:lblOffset val="100"/>
        <c:noMultiLvlLbl val="0"/>
      </c:catAx>
      <c:valAx>
        <c:axId val="131521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5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جانفي!$C$1687:$F$1687</c:f>
              <c:numCache>
                <c:formatCode>0.00</c:formatCode>
                <c:ptCount val="4"/>
                <c:pt idx="0">
                  <c:v>430</c:v>
                </c:pt>
                <c:pt idx="1">
                  <c:v>438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جانفي!$C$1688:$F$1688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80192"/>
        <c:axId val="131081728"/>
      </c:lineChart>
      <c:catAx>
        <c:axId val="13108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81728"/>
        <c:crosses val="autoZero"/>
        <c:auto val="1"/>
        <c:lblAlgn val="ctr"/>
        <c:lblOffset val="100"/>
        <c:noMultiLvlLbl val="0"/>
      </c:catAx>
      <c:valAx>
        <c:axId val="131081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جانفي!$C$1702:$F$1702</c:f>
              <c:numCache>
                <c:formatCode>0.00</c:formatCode>
                <c:ptCount val="4"/>
                <c:pt idx="0">
                  <c:v>76</c:v>
                </c:pt>
                <c:pt idx="1">
                  <c:v>104</c:v>
                </c:pt>
                <c:pt idx="2">
                  <c:v>140</c:v>
                </c:pt>
                <c:pt idx="3">
                  <c:v>150</c:v>
                </c:pt>
              </c:numCache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جانفي!$C$1703:$F$1703</c:f>
              <c:numCache>
                <c:formatCode>0.00</c:formatCode>
                <c:ptCount val="4"/>
                <c:pt idx="0">
                  <c:v>40</c:v>
                </c:pt>
                <c:pt idx="1">
                  <c:v>48</c:v>
                </c:pt>
                <c:pt idx="2">
                  <c:v>56</c:v>
                </c:pt>
                <c:pt idx="3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جانفي!$C$1709:$F$1709</c:f>
              <c:numCache>
                <c:formatCode>0.00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236</c:v>
                </c:pt>
                <c:pt idx="3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7936"/>
        <c:axId val="131129728"/>
      </c:lineChart>
      <c:catAx>
        <c:axId val="13112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29728"/>
        <c:crosses val="autoZero"/>
        <c:auto val="1"/>
        <c:lblAlgn val="ctr"/>
        <c:lblOffset val="100"/>
        <c:noMultiLvlLbl val="0"/>
      </c:catAx>
      <c:valAx>
        <c:axId val="131129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12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جانفي!$C$1716:$F$1716</c:f>
              <c:numCache>
                <c:formatCode>0.00</c:formatCode>
                <c:ptCount val="4"/>
                <c:pt idx="0">
                  <c:v>220</c:v>
                </c:pt>
                <c:pt idx="1">
                  <c:v>250</c:v>
                </c:pt>
                <c:pt idx="2">
                  <c:v>262</c:v>
                </c:pt>
                <c:pt idx="3">
                  <c:v>280</c:v>
                </c:pt>
              </c:numCache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جانفي!$C$1718:$F$1718</c:f>
              <c:numCache>
                <c:formatCode>0.00</c:formatCode>
                <c:ptCount val="4"/>
                <c:pt idx="0">
                  <c:v>500</c:v>
                </c:pt>
                <c:pt idx="1">
                  <c:v>490</c:v>
                </c:pt>
                <c:pt idx="2">
                  <c:v>420</c:v>
                </c:pt>
                <c:pt idx="3">
                  <c:v>428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جانفي!$C$1720:$F$1720</c:f>
              <c:numCache>
                <c:formatCode>0.00</c:formatCode>
                <c:ptCount val="4"/>
                <c:pt idx="0">
                  <c:v>122</c:v>
                </c:pt>
                <c:pt idx="1">
                  <c:v>130</c:v>
                </c:pt>
                <c:pt idx="2">
                  <c:v>138</c:v>
                </c:pt>
                <c:pt idx="3">
                  <c:v>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2800"/>
        <c:axId val="131214336"/>
      </c:lineChart>
      <c:catAx>
        <c:axId val="13121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14336"/>
        <c:crosses val="autoZero"/>
        <c:auto val="1"/>
        <c:lblAlgn val="ctr"/>
        <c:lblOffset val="100"/>
        <c:noMultiLvlLbl val="0"/>
      </c:catAx>
      <c:valAx>
        <c:axId val="131214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1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جانفي!$C$1733:$F$1733</c:f>
              <c:numCache>
                <c:formatCode>0.00</c:formatCode>
                <c:ptCount val="4"/>
                <c:pt idx="0">
                  <c:v>220</c:v>
                </c:pt>
                <c:pt idx="1">
                  <c:v>224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جانفي!$C$1734:$F$1734</c:f>
              <c:numCache>
                <c:formatCode>0.00</c:formatCode>
                <c:ptCount val="4"/>
                <c:pt idx="0">
                  <c:v>364</c:v>
                </c:pt>
                <c:pt idx="1">
                  <c:v>388</c:v>
                </c:pt>
                <c:pt idx="2">
                  <c:v>374</c:v>
                </c:pt>
                <c:pt idx="3">
                  <c:v>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43392"/>
        <c:axId val="131257472"/>
      </c:lineChart>
      <c:catAx>
        <c:axId val="13124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57472"/>
        <c:crosses val="autoZero"/>
        <c:auto val="1"/>
        <c:lblAlgn val="ctr"/>
        <c:lblOffset val="100"/>
        <c:noMultiLvlLbl val="0"/>
      </c:catAx>
      <c:valAx>
        <c:axId val="131257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4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جانفي!$C$1807:$F$1807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جانفي!$C$1812:$F$1812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جانفي!$C$1816:$F$1816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2352"/>
        <c:axId val="131814144"/>
      </c:lineChart>
      <c:catAx>
        <c:axId val="13181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14144"/>
        <c:crosses val="autoZero"/>
        <c:auto val="1"/>
        <c:lblAlgn val="ctr"/>
        <c:lblOffset val="100"/>
        <c:noMultiLvlLbl val="0"/>
      </c:catAx>
      <c:valAx>
        <c:axId val="131814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81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جانفي!$C$1791:$F$1791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جانفي!$C$1792:$F$1792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39104"/>
        <c:axId val="131840640"/>
      </c:lineChart>
      <c:catAx>
        <c:axId val="1318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40640"/>
        <c:crosses val="autoZero"/>
        <c:auto val="1"/>
        <c:lblAlgn val="ctr"/>
        <c:lblOffset val="100"/>
        <c:noMultiLvlLbl val="0"/>
      </c:catAx>
      <c:valAx>
        <c:axId val="131840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83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جانفي!$C$1821:$F$1821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جانفي!$C$1822:$F$1822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جانفي!$C$1823:$F$1823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37024"/>
        <c:axId val="131938560"/>
      </c:lineChart>
      <c:catAx>
        <c:axId val="13193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38560"/>
        <c:crosses val="autoZero"/>
        <c:auto val="1"/>
        <c:lblAlgn val="ctr"/>
        <c:lblOffset val="100"/>
        <c:noMultiLvlLbl val="0"/>
      </c:catAx>
      <c:valAx>
        <c:axId val="131938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93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جانفي!$C$1834:$F$1834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جانفي!$C$1835:$F$1835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55328"/>
        <c:axId val="131981696"/>
      </c:lineChart>
      <c:catAx>
        <c:axId val="13195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81696"/>
        <c:crosses val="autoZero"/>
        <c:auto val="1"/>
        <c:lblAlgn val="ctr"/>
        <c:lblOffset val="100"/>
        <c:noMultiLvlLbl val="0"/>
      </c:catAx>
      <c:valAx>
        <c:axId val="131981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95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4608"/>
        <c:axId val="112246144"/>
      </c:lineChart>
      <c:catAx>
        <c:axId val="11224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46144"/>
        <c:crosses val="autoZero"/>
        <c:auto val="1"/>
        <c:lblAlgn val="ctr"/>
        <c:lblOffset val="100"/>
        <c:noMultiLvlLbl val="0"/>
      </c:catAx>
      <c:valAx>
        <c:axId val="112246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24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9296"/>
        <c:axId val="114920832"/>
      </c:lineChart>
      <c:catAx>
        <c:axId val="11491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20832"/>
        <c:crosses val="autoZero"/>
        <c:auto val="1"/>
        <c:lblAlgn val="ctr"/>
        <c:lblOffset val="100"/>
        <c:noMultiLvlLbl val="0"/>
      </c:catAx>
      <c:valAx>
        <c:axId val="114920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42720"/>
        <c:axId val="127744256"/>
      </c:lineChart>
      <c:catAx>
        <c:axId val="12774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744256"/>
        <c:crosses val="autoZero"/>
        <c:auto val="1"/>
        <c:lblAlgn val="ctr"/>
        <c:lblOffset val="100"/>
        <c:noMultiLvlLbl val="0"/>
      </c:catAx>
      <c:valAx>
        <c:axId val="127744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74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57696"/>
        <c:axId val="127784064"/>
      </c:lineChart>
      <c:catAx>
        <c:axId val="12775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784064"/>
        <c:crosses val="autoZero"/>
        <c:auto val="1"/>
        <c:lblAlgn val="ctr"/>
        <c:lblOffset val="100"/>
        <c:noMultiLvlLbl val="0"/>
      </c:catAx>
      <c:valAx>
        <c:axId val="127784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75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81632"/>
        <c:axId val="132595712"/>
      </c:lineChart>
      <c:catAx>
        <c:axId val="13258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95712"/>
        <c:crosses val="autoZero"/>
        <c:auto val="1"/>
        <c:lblAlgn val="ctr"/>
        <c:lblOffset val="100"/>
        <c:noMultiLvlLbl val="0"/>
      </c:catAx>
      <c:valAx>
        <c:axId val="132595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58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13248"/>
        <c:axId val="132614784"/>
      </c:lineChart>
      <c:catAx>
        <c:axId val="132613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614784"/>
        <c:crosses val="autoZero"/>
        <c:auto val="1"/>
        <c:lblAlgn val="ctr"/>
        <c:lblOffset val="100"/>
        <c:noMultiLvlLbl val="0"/>
      </c:catAx>
      <c:valAx>
        <c:axId val="132614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1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61248"/>
        <c:axId val="132662784"/>
      </c:lineChart>
      <c:catAx>
        <c:axId val="132661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662784"/>
        <c:crosses val="autoZero"/>
        <c:auto val="1"/>
        <c:lblAlgn val="ctr"/>
        <c:lblOffset val="100"/>
        <c:noMultiLvlLbl val="0"/>
      </c:catAx>
      <c:valAx>
        <c:axId val="132662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6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80320"/>
        <c:axId val="132686208"/>
      </c:lineChart>
      <c:catAx>
        <c:axId val="13268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86208"/>
        <c:crosses val="autoZero"/>
        <c:auto val="1"/>
        <c:lblAlgn val="ctr"/>
        <c:lblOffset val="100"/>
        <c:noMultiLvlLbl val="0"/>
      </c:catAx>
      <c:valAx>
        <c:axId val="132686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8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03744"/>
        <c:axId val="132705280"/>
      </c:lineChart>
      <c:catAx>
        <c:axId val="13270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05280"/>
        <c:crosses val="autoZero"/>
        <c:auto val="1"/>
        <c:lblAlgn val="ctr"/>
        <c:lblOffset val="100"/>
        <c:noMultiLvlLbl val="0"/>
      </c:catAx>
      <c:valAx>
        <c:axId val="132705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0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43552"/>
        <c:axId val="132745088"/>
      </c:lineChart>
      <c:catAx>
        <c:axId val="13274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45088"/>
        <c:crosses val="autoZero"/>
        <c:auto val="1"/>
        <c:lblAlgn val="ctr"/>
        <c:lblOffset val="100"/>
        <c:noMultiLvlLbl val="0"/>
      </c:catAx>
      <c:valAx>
        <c:axId val="132745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24352"/>
        <c:axId val="132330240"/>
      </c:lineChart>
      <c:catAx>
        <c:axId val="13232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30240"/>
        <c:crosses val="autoZero"/>
        <c:auto val="1"/>
        <c:lblAlgn val="ctr"/>
        <c:lblOffset val="100"/>
        <c:noMultiLvlLbl val="0"/>
      </c:catAx>
      <c:valAx>
        <c:axId val="132330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2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60064"/>
        <c:axId val="132361600"/>
      </c:lineChart>
      <c:catAx>
        <c:axId val="1323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61600"/>
        <c:crosses val="autoZero"/>
        <c:auto val="1"/>
        <c:lblAlgn val="ctr"/>
        <c:lblOffset val="100"/>
        <c:noMultiLvlLbl val="0"/>
      </c:catAx>
      <c:valAx>
        <c:axId val="132361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55008"/>
        <c:axId val="114956544"/>
      </c:lineChart>
      <c:catAx>
        <c:axId val="11495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56544"/>
        <c:crosses val="autoZero"/>
        <c:auto val="1"/>
        <c:lblAlgn val="ctr"/>
        <c:lblOffset val="100"/>
        <c:noMultiLvlLbl val="0"/>
      </c:catAx>
      <c:valAx>
        <c:axId val="114956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5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87584"/>
        <c:axId val="132389120"/>
      </c:lineChart>
      <c:catAx>
        <c:axId val="13238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89120"/>
        <c:crosses val="autoZero"/>
        <c:auto val="1"/>
        <c:lblAlgn val="ctr"/>
        <c:lblOffset val="100"/>
        <c:noMultiLvlLbl val="0"/>
      </c:catAx>
      <c:valAx>
        <c:axId val="132389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8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2272"/>
        <c:axId val="132428160"/>
      </c:lineChart>
      <c:catAx>
        <c:axId val="13242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28160"/>
        <c:crosses val="autoZero"/>
        <c:auto val="1"/>
        <c:lblAlgn val="ctr"/>
        <c:lblOffset val="100"/>
        <c:noMultiLvlLbl val="0"/>
      </c:catAx>
      <c:valAx>
        <c:axId val="13242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2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09248"/>
        <c:axId val="133110784"/>
      </c:lineChart>
      <c:catAx>
        <c:axId val="1331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10784"/>
        <c:crosses val="autoZero"/>
        <c:auto val="1"/>
        <c:lblAlgn val="ctr"/>
        <c:lblOffset val="100"/>
        <c:noMultiLvlLbl val="0"/>
      </c:catAx>
      <c:valAx>
        <c:axId val="133110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0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40864"/>
        <c:axId val="133142400"/>
      </c:lineChart>
      <c:catAx>
        <c:axId val="13314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42400"/>
        <c:crosses val="autoZero"/>
        <c:auto val="1"/>
        <c:lblAlgn val="ctr"/>
        <c:lblOffset val="100"/>
        <c:noMultiLvlLbl val="0"/>
      </c:catAx>
      <c:valAx>
        <c:axId val="133142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4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64032"/>
        <c:axId val="133165824"/>
      </c:lineChart>
      <c:catAx>
        <c:axId val="13316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65824"/>
        <c:crosses val="autoZero"/>
        <c:auto val="1"/>
        <c:lblAlgn val="ctr"/>
        <c:lblOffset val="100"/>
        <c:noMultiLvlLbl val="0"/>
      </c:catAx>
      <c:valAx>
        <c:axId val="13316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6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67904"/>
        <c:axId val="133069440"/>
      </c:lineChart>
      <c:catAx>
        <c:axId val="13306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69440"/>
        <c:crosses val="autoZero"/>
        <c:auto val="1"/>
        <c:lblAlgn val="ctr"/>
        <c:lblOffset val="100"/>
        <c:noMultiLvlLbl val="0"/>
      </c:catAx>
      <c:valAx>
        <c:axId val="133069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06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82112"/>
        <c:axId val="133239552"/>
      </c:lineChart>
      <c:catAx>
        <c:axId val="1330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39552"/>
        <c:crosses val="autoZero"/>
        <c:auto val="1"/>
        <c:lblAlgn val="ctr"/>
        <c:lblOffset val="100"/>
        <c:noMultiLvlLbl val="0"/>
      </c:catAx>
      <c:valAx>
        <c:axId val="133239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08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7088"/>
        <c:axId val="133258624"/>
      </c:lineChart>
      <c:catAx>
        <c:axId val="1332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58624"/>
        <c:crosses val="autoZero"/>
        <c:auto val="1"/>
        <c:lblAlgn val="ctr"/>
        <c:lblOffset val="100"/>
        <c:noMultiLvlLbl val="0"/>
      </c:catAx>
      <c:valAx>
        <c:axId val="133258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5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96896"/>
        <c:axId val="133298432"/>
      </c:lineChart>
      <c:catAx>
        <c:axId val="13329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98432"/>
        <c:crosses val="autoZero"/>
        <c:auto val="1"/>
        <c:lblAlgn val="ctr"/>
        <c:lblOffset val="100"/>
        <c:noMultiLvlLbl val="0"/>
      </c:catAx>
      <c:valAx>
        <c:axId val="133298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1504"/>
        <c:axId val="133399680"/>
      </c:lineChart>
      <c:catAx>
        <c:axId val="13338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99680"/>
        <c:crosses val="autoZero"/>
        <c:auto val="1"/>
        <c:lblAlgn val="ctr"/>
        <c:lblOffset val="100"/>
        <c:noMultiLvlLbl val="0"/>
      </c:catAx>
      <c:valAx>
        <c:axId val="133399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8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1504"/>
        <c:axId val="114987392"/>
      </c:lineChart>
      <c:catAx>
        <c:axId val="11498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87392"/>
        <c:crosses val="autoZero"/>
        <c:auto val="1"/>
        <c:lblAlgn val="ctr"/>
        <c:lblOffset val="100"/>
        <c:noMultiLvlLbl val="0"/>
      </c:catAx>
      <c:valAx>
        <c:axId val="11498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8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28736"/>
        <c:axId val="133430272"/>
      </c:lineChart>
      <c:catAx>
        <c:axId val="1334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30272"/>
        <c:crosses val="autoZero"/>
        <c:auto val="1"/>
        <c:lblAlgn val="ctr"/>
        <c:lblOffset val="100"/>
        <c:noMultiLvlLbl val="0"/>
      </c:catAx>
      <c:valAx>
        <c:axId val="133430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2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7696"/>
        <c:axId val="133519232"/>
      </c:lineChart>
      <c:catAx>
        <c:axId val="1335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19232"/>
        <c:crosses val="autoZero"/>
        <c:auto val="1"/>
        <c:lblAlgn val="ctr"/>
        <c:lblOffset val="100"/>
        <c:noMultiLvlLbl val="0"/>
      </c:catAx>
      <c:valAx>
        <c:axId val="133519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1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8576"/>
        <c:axId val="133554944"/>
      </c:lineChart>
      <c:catAx>
        <c:axId val="13352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54944"/>
        <c:crosses val="autoZero"/>
        <c:auto val="1"/>
        <c:lblAlgn val="ctr"/>
        <c:lblOffset val="100"/>
        <c:noMultiLvlLbl val="0"/>
      </c:catAx>
      <c:valAx>
        <c:axId val="133554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2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80672"/>
        <c:axId val="133582208"/>
      </c:lineChart>
      <c:catAx>
        <c:axId val="13358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82208"/>
        <c:crosses val="autoZero"/>
        <c:auto val="1"/>
        <c:lblAlgn val="ctr"/>
        <c:lblOffset val="100"/>
        <c:noMultiLvlLbl val="0"/>
      </c:catAx>
      <c:valAx>
        <c:axId val="133582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8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11520"/>
        <c:axId val="133613056"/>
      </c:lineChart>
      <c:catAx>
        <c:axId val="13361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613056"/>
        <c:crosses val="autoZero"/>
        <c:auto val="1"/>
        <c:lblAlgn val="ctr"/>
        <c:lblOffset val="100"/>
        <c:noMultiLvlLbl val="0"/>
      </c:catAx>
      <c:valAx>
        <c:axId val="133613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61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99456"/>
        <c:axId val="133700992"/>
      </c:lineChart>
      <c:catAx>
        <c:axId val="13369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00992"/>
        <c:crosses val="autoZero"/>
        <c:auto val="1"/>
        <c:lblAlgn val="ctr"/>
        <c:lblOffset val="100"/>
        <c:noMultiLvlLbl val="0"/>
      </c:catAx>
      <c:valAx>
        <c:axId val="133700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69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0032"/>
        <c:axId val="133741568"/>
      </c:lineChart>
      <c:catAx>
        <c:axId val="13374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41568"/>
        <c:crosses val="autoZero"/>
        <c:auto val="1"/>
        <c:lblAlgn val="ctr"/>
        <c:lblOffset val="100"/>
        <c:noMultiLvlLbl val="0"/>
      </c:catAx>
      <c:valAx>
        <c:axId val="13374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7552"/>
        <c:axId val="133769088"/>
      </c:lineChart>
      <c:catAx>
        <c:axId val="13376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69088"/>
        <c:crosses val="autoZero"/>
        <c:auto val="1"/>
        <c:lblAlgn val="ctr"/>
        <c:lblOffset val="100"/>
        <c:noMultiLvlLbl val="0"/>
      </c:catAx>
      <c:valAx>
        <c:axId val="133769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1760"/>
        <c:axId val="133808128"/>
      </c:lineChart>
      <c:catAx>
        <c:axId val="1337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08128"/>
        <c:crosses val="autoZero"/>
        <c:auto val="1"/>
        <c:lblAlgn val="ctr"/>
        <c:lblOffset val="100"/>
        <c:noMultiLvlLbl val="0"/>
      </c:catAx>
      <c:valAx>
        <c:axId val="13380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8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9776"/>
        <c:axId val="133837952"/>
      </c:lineChart>
      <c:catAx>
        <c:axId val="13381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37952"/>
        <c:crosses val="autoZero"/>
        <c:auto val="1"/>
        <c:lblAlgn val="ctr"/>
        <c:lblOffset val="100"/>
        <c:noMultiLvlLbl val="0"/>
      </c:catAx>
      <c:valAx>
        <c:axId val="133837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81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81984"/>
        <c:axId val="115083520"/>
      </c:lineChart>
      <c:catAx>
        <c:axId val="11508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83520"/>
        <c:crosses val="autoZero"/>
        <c:auto val="1"/>
        <c:lblAlgn val="ctr"/>
        <c:lblOffset val="100"/>
        <c:noMultiLvlLbl val="0"/>
      </c:catAx>
      <c:valAx>
        <c:axId val="11508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08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9584"/>
        <c:axId val="133865472"/>
      </c:lineChart>
      <c:catAx>
        <c:axId val="13385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65472"/>
        <c:crosses val="autoZero"/>
        <c:auto val="1"/>
        <c:lblAlgn val="ctr"/>
        <c:lblOffset val="100"/>
        <c:noMultiLvlLbl val="0"/>
      </c:catAx>
      <c:valAx>
        <c:axId val="133865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85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60832"/>
        <c:axId val="133962368"/>
      </c:lineChart>
      <c:catAx>
        <c:axId val="1339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62368"/>
        <c:crosses val="autoZero"/>
        <c:auto val="1"/>
        <c:lblAlgn val="ctr"/>
        <c:lblOffset val="100"/>
        <c:noMultiLvlLbl val="0"/>
      </c:catAx>
      <c:valAx>
        <c:axId val="133962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6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91424"/>
        <c:axId val="133997312"/>
      </c:lineChart>
      <c:catAx>
        <c:axId val="13399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97312"/>
        <c:crosses val="autoZero"/>
        <c:auto val="1"/>
        <c:lblAlgn val="ctr"/>
        <c:lblOffset val="100"/>
        <c:noMultiLvlLbl val="0"/>
      </c:catAx>
      <c:valAx>
        <c:axId val="13399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9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8944"/>
        <c:axId val="134020480"/>
      </c:lineChart>
      <c:catAx>
        <c:axId val="13401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20480"/>
        <c:crosses val="autoZero"/>
        <c:auto val="1"/>
        <c:lblAlgn val="ctr"/>
        <c:lblOffset val="100"/>
        <c:noMultiLvlLbl val="0"/>
      </c:catAx>
      <c:valAx>
        <c:axId val="134020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1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1328"/>
        <c:axId val="134052864"/>
      </c:lineChart>
      <c:catAx>
        <c:axId val="13405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52864"/>
        <c:crosses val="autoZero"/>
        <c:auto val="1"/>
        <c:lblAlgn val="ctr"/>
        <c:lblOffset val="100"/>
        <c:noMultiLvlLbl val="0"/>
      </c:catAx>
      <c:valAx>
        <c:axId val="134052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5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7056"/>
        <c:axId val="134158592"/>
      </c:lineChart>
      <c:catAx>
        <c:axId val="13415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58592"/>
        <c:crosses val="autoZero"/>
        <c:auto val="1"/>
        <c:lblAlgn val="ctr"/>
        <c:lblOffset val="100"/>
        <c:noMultiLvlLbl val="0"/>
      </c:catAx>
      <c:valAx>
        <c:axId val="134158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5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3552"/>
        <c:axId val="134193536"/>
      </c:lineChart>
      <c:catAx>
        <c:axId val="13418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93536"/>
        <c:crosses val="autoZero"/>
        <c:auto val="1"/>
        <c:lblAlgn val="ctr"/>
        <c:lblOffset val="100"/>
        <c:noMultiLvlLbl val="0"/>
      </c:catAx>
      <c:valAx>
        <c:axId val="134193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8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6976"/>
        <c:axId val="134208512"/>
      </c:lineChart>
      <c:catAx>
        <c:axId val="13420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8512"/>
        <c:crosses val="autoZero"/>
        <c:auto val="1"/>
        <c:lblAlgn val="ctr"/>
        <c:lblOffset val="100"/>
        <c:noMultiLvlLbl val="0"/>
      </c:catAx>
      <c:valAx>
        <c:axId val="134208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0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54976"/>
        <c:axId val="134256512"/>
      </c:lineChart>
      <c:catAx>
        <c:axId val="13425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56512"/>
        <c:crosses val="autoZero"/>
        <c:auto val="1"/>
        <c:lblAlgn val="ctr"/>
        <c:lblOffset val="100"/>
        <c:noMultiLvlLbl val="0"/>
      </c:catAx>
      <c:valAx>
        <c:axId val="134256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5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81472"/>
        <c:axId val="132775936"/>
      </c:lineChart>
      <c:catAx>
        <c:axId val="13428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75936"/>
        <c:crosses val="autoZero"/>
        <c:auto val="1"/>
        <c:lblAlgn val="ctr"/>
        <c:lblOffset val="100"/>
        <c:noMultiLvlLbl val="0"/>
      </c:catAx>
      <c:valAx>
        <c:axId val="132775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8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3344"/>
        <c:axId val="115115136"/>
      </c:lineChart>
      <c:catAx>
        <c:axId val="11511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15136"/>
        <c:crosses val="autoZero"/>
        <c:auto val="1"/>
        <c:lblAlgn val="ctr"/>
        <c:lblOffset val="100"/>
        <c:noMultiLvlLbl val="0"/>
      </c:catAx>
      <c:valAx>
        <c:axId val="115115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11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0896"/>
        <c:axId val="132802432"/>
      </c:lineChart>
      <c:catAx>
        <c:axId val="13280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02432"/>
        <c:crosses val="autoZero"/>
        <c:auto val="1"/>
        <c:lblAlgn val="ctr"/>
        <c:lblOffset val="100"/>
        <c:noMultiLvlLbl val="0"/>
      </c:catAx>
      <c:valAx>
        <c:axId val="132802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0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0448"/>
        <c:axId val="132846336"/>
      </c:lineChart>
      <c:catAx>
        <c:axId val="1328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46336"/>
        <c:crosses val="autoZero"/>
        <c:auto val="1"/>
        <c:lblAlgn val="ctr"/>
        <c:lblOffset val="100"/>
        <c:noMultiLvlLbl val="0"/>
      </c:catAx>
      <c:valAx>
        <c:axId val="132846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4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72832"/>
        <c:axId val="132878720"/>
      </c:lineChart>
      <c:catAx>
        <c:axId val="1328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78720"/>
        <c:crosses val="autoZero"/>
        <c:auto val="1"/>
        <c:lblAlgn val="ctr"/>
        <c:lblOffset val="100"/>
        <c:noMultiLvlLbl val="0"/>
      </c:catAx>
      <c:valAx>
        <c:axId val="132878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7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1120"/>
        <c:axId val="132902912"/>
      </c:lineChart>
      <c:catAx>
        <c:axId val="1329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02912"/>
        <c:crosses val="autoZero"/>
        <c:auto val="1"/>
        <c:lblAlgn val="ctr"/>
        <c:lblOffset val="100"/>
        <c:noMultiLvlLbl val="0"/>
      </c:catAx>
      <c:valAx>
        <c:axId val="132902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90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3760"/>
        <c:axId val="134375296"/>
      </c:lineChart>
      <c:catAx>
        <c:axId val="13437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75296"/>
        <c:crosses val="autoZero"/>
        <c:auto val="1"/>
        <c:lblAlgn val="ctr"/>
        <c:lblOffset val="100"/>
        <c:noMultiLvlLbl val="0"/>
      </c:catAx>
      <c:valAx>
        <c:axId val="13437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7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04736"/>
        <c:axId val="134410624"/>
      </c:lineChart>
      <c:catAx>
        <c:axId val="13440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10624"/>
        <c:crosses val="autoZero"/>
        <c:auto val="1"/>
        <c:lblAlgn val="ctr"/>
        <c:lblOffset val="100"/>
        <c:noMultiLvlLbl val="0"/>
      </c:catAx>
      <c:valAx>
        <c:axId val="134410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0304"/>
        <c:axId val="134691840"/>
      </c:lineChart>
      <c:catAx>
        <c:axId val="1346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91840"/>
        <c:crosses val="autoZero"/>
        <c:auto val="1"/>
        <c:lblAlgn val="ctr"/>
        <c:lblOffset val="100"/>
        <c:noMultiLvlLbl val="0"/>
      </c:catAx>
      <c:valAx>
        <c:axId val="134691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9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208"/>
        <c:axId val="134735744"/>
      </c:lineChart>
      <c:catAx>
        <c:axId val="13473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35744"/>
        <c:crosses val="autoZero"/>
        <c:auto val="1"/>
        <c:lblAlgn val="ctr"/>
        <c:lblOffset val="100"/>
        <c:noMultiLvlLbl val="0"/>
      </c:catAx>
      <c:valAx>
        <c:axId val="134735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73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3216"/>
        <c:axId val="134963200"/>
      </c:lineChart>
      <c:catAx>
        <c:axId val="13495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63200"/>
        <c:crosses val="autoZero"/>
        <c:auto val="1"/>
        <c:lblAlgn val="ctr"/>
        <c:lblOffset val="100"/>
        <c:noMultiLvlLbl val="0"/>
      </c:catAx>
      <c:valAx>
        <c:axId val="13496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5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93792"/>
        <c:axId val="134995328"/>
      </c:lineChart>
      <c:catAx>
        <c:axId val="1349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95328"/>
        <c:crosses val="autoZero"/>
        <c:auto val="1"/>
        <c:lblAlgn val="ctr"/>
        <c:lblOffset val="100"/>
        <c:noMultiLvlLbl val="0"/>
      </c:catAx>
      <c:valAx>
        <c:axId val="134995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9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4384"/>
        <c:axId val="110637440"/>
      </c:lineChart>
      <c:catAx>
        <c:axId val="9974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37440"/>
        <c:crosses val="autoZero"/>
        <c:auto val="1"/>
        <c:lblAlgn val="ctr"/>
        <c:lblOffset val="100"/>
        <c:noMultiLvlLbl val="0"/>
      </c:catAx>
      <c:valAx>
        <c:axId val="110637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74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50208"/>
        <c:axId val="115152000"/>
      </c:lineChart>
      <c:catAx>
        <c:axId val="11515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52000"/>
        <c:crosses val="autoZero"/>
        <c:auto val="1"/>
        <c:lblAlgn val="ctr"/>
        <c:lblOffset val="100"/>
        <c:noMultiLvlLbl val="0"/>
      </c:catAx>
      <c:valAx>
        <c:axId val="115152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15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9792"/>
        <c:axId val="135011328"/>
      </c:lineChart>
      <c:catAx>
        <c:axId val="13500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011328"/>
        <c:crosses val="autoZero"/>
        <c:auto val="1"/>
        <c:lblAlgn val="ctr"/>
        <c:lblOffset val="100"/>
        <c:noMultiLvlLbl val="0"/>
      </c:catAx>
      <c:valAx>
        <c:axId val="135011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00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1888"/>
        <c:axId val="135063424"/>
      </c:lineChart>
      <c:catAx>
        <c:axId val="13506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063424"/>
        <c:crosses val="autoZero"/>
        <c:auto val="1"/>
        <c:lblAlgn val="ctr"/>
        <c:lblOffset val="100"/>
        <c:noMultiLvlLbl val="0"/>
      </c:catAx>
      <c:valAx>
        <c:axId val="135063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06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79488"/>
        <c:axId val="134897664"/>
      </c:lineChart>
      <c:catAx>
        <c:axId val="13487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97664"/>
        <c:crosses val="autoZero"/>
        <c:auto val="1"/>
        <c:lblAlgn val="ctr"/>
        <c:lblOffset val="100"/>
        <c:noMultiLvlLbl val="0"/>
      </c:catAx>
      <c:valAx>
        <c:axId val="134897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87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0064"/>
        <c:axId val="134921600"/>
      </c:lineChart>
      <c:catAx>
        <c:axId val="13492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21600"/>
        <c:crosses val="autoZero"/>
        <c:auto val="1"/>
        <c:lblAlgn val="ctr"/>
        <c:lblOffset val="100"/>
        <c:noMultiLvlLbl val="0"/>
      </c:catAx>
      <c:valAx>
        <c:axId val="134921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2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8288"/>
        <c:axId val="135149824"/>
      </c:lineChart>
      <c:catAx>
        <c:axId val="1351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49824"/>
        <c:crosses val="autoZero"/>
        <c:auto val="1"/>
        <c:lblAlgn val="ctr"/>
        <c:lblOffset val="100"/>
        <c:noMultiLvlLbl val="0"/>
      </c:catAx>
      <c:valAx>
        <c:axId val="135149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14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74784"/>
        <c:axId val="135184768"/>
      </c:lineChart>
      <c:catAx>
        <c:axId val="1351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84768"/>
        <c:crosses val="autoZero"/>
        <c:auto val="1"/>
        <c:lblAlgn val="ctr"/>
        <c:lblOffset val="100"/>
        <c:noMultiLvlLbl val="0"/>
      </c:catAx>
      <c:valAx>
        <c:axId val="135184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17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11264"/>
        <c:axId val="135217152"/>
      </c:lineChart>
      <c:catAx>
        <c:axId val="13521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17152"/>
        <c:crosses val="autoZero"/>
        <c:auto val="1"/>
        <c:lblAlgn val="ctr"/>
        <c:lblOffset val="100"/>
        <c:noMultiLvlLbl val="0"/>
      </c:catAx>
      <c:valAx>
        <c:axId val="135217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21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4128"/>
        <c:axId val="135265664"/>
      </c:lineChart>
      <c:catAx>
        <c:axId val="13526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65664"/>
        <c:crosses val="autoZero"/>
        <c:auto val="1"/>
        <c:lblAlgn val="ctr"/>
        <c:lblOffset val="100"/>
        <c:noMultiLvlLbl val="0"/>
      </c:catAx>
      <c:valAx>
        <c:axId val="135265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2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7552"/>
        <c:axId val="135289088"/>
      </c:lineChart>
      <c:catAx>
        <c:axId val="13528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89088"/>
        <c:crosses val="autoZero"/>
        <c:auto val="1"/>
        <c:lblAlgn val="ctr"/>
        <c:lblOffset val="100"/>
        <c:noMultiLvlLbl val="0"/>
      </c:catAx>
      <c:valAx>
        <c:axId val="135289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28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4048"/>
        <c:axId val="135315840"/>
      </c:lineChart>
      <c:catAx>
        <c:axId val="1353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15840"/>
        <c:crosses val="autoZero"/>
        <c:auto val="1"/>
        <c:lblAlgn val="ctr"/>
        <c:lblOffset val="100"/>
        <c:noMultiLvlLbl val="0"/>
      </c:catAx>
      <c:valAx>
        <c:axId val="135315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3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69536"/>
        <c:axId val="115175424"/>
      </c:lineChart>
      <c:catAx>
        <c:axId val="1151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75424"/>
        <c:crosses val="autoZero"/>
        <c:auto val="1"/>
        <c:lblAlgn val="ctr"/>
        <c:lblOffset val="100"/>
        <c:noMultiLvlLbl val="0"/>
      </c:catAx>
      <c:valAx>
        <c:axId val="115175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16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2656"/>
        <c:axId val="134504448"/>
      </c:lineChart>
      <c:catAx>
        <c:axId val="13450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04448"/>
        <c:crosses val="autoZero"/>
        <c:auto val="1"/>
        <c:lblAlgn val="ctr"/>
        <c:lblOffset val="100"/>
        <c:noMultiLvlLbl val="0"/>
      </c:catAx>
      <c:valAx>
        <c:axId val="13450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0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فيفري!$C$1598:$F$1598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فيفري!$C$1599:$F$1599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فيفري!$C$1600:$F$1600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30176"/>
        <c:axId val="134531712"/>
      </c:lineChart>
      <c:catAx>
        <c:axId val="13453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31712"/>
        <c:crosses val="autoZero"/>
        <c:auto val="1"/>
        <c:lblAlgn val="ctr"/>
        <c:lblOffset val="100"/>
        <c:noMultiLvlLbl val="0"/>
      </c:catAx>
      <c:valAx>
        <c:axId val="134531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3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فيفري!$C$1615:$F$1615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فيفري!$C$1616:$F$1616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08896"/>
        <c:axId val="38610432"/>
      </c:lineChart>
      <c:catAx>
        <c:axId val="3860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38610432"/>
        <c:crosses val="autoZero"/>
        <c:auto val="1"/>
        <c:lblAlgn val="ctr"/>
        <c:lblOffset val="100"/>
        <c:noMultiLvlLbl val="0"/>
      </c:catAx>
      <c:valAx>
        <c:axId val="38610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60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فيفري!$C$1586:$F$1586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فيفري!$C$1590:$F$1590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فيفري!$C$1592:$F$1592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4352"/>
        <c:axId val="38646144"/>
      </c:lineChart>
      <c:catAx>
        <c:axId val="386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8646144"/>
        <c:crosses val="autoZero"/>
        <c:auto val="1"/>
        <c:lblAlgn val="ctr"/>
        <c:lblOffset val="100"/>
        <c:noMultiLvlLbl val="0"/>
      </c:catAx>
      <c:valAx>
        <c:axId val="38646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64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فيفري!$C$1631:$F$1631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2560"/>
        <c:axId val="134564096"/>
      </c:lineChart>
      <c:catAx>
        <c:axId val="13456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64096"/>
        <c:crosses val="autoZero"/>
        <c:auto val="1"/>
        <c:lblAlgn val="ctr"/>
        <c:lblOffset val="100"/>
        <c:noMultiLvlLbl val="0"/>
      </c:catAx>
      <c:valAx>
        <c:axId val="134564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6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فيفري!$C$1687:$F$1687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فيفري!$C$1688:$F$1688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4960"/>
        <c:axId val="134594944"/>
      </c:lineChart>
      <c:catAx>
        <c:axId val="13458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94944"/>
        <c:crosses val="autoZero"/>
        <c:auto val="1"/>
        <c:lblAlgn val="ctr"/>
        <c:lblOffset val="100"/>
        <c:noMultiLvlLbl val="0"/>
      </c:catAx>
      <c:valAx>
        <c:axId val="134594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فيفري!$C$1702:$F$1702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فيفري!$C$1703:$F$1703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32960"/>
        <c:axId val="134634496"/>
      </c:lineChart>
      <c:catAx>
        <c:axId val="13463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34496"/>
        <c:crosses val="autoZero"/>
        <c:auto val="1"/>
        <c:lblAlgn val="ctr"/>
        <c:lblOffset val="100"/>
        <c:noMultiLvlLbl val="0"/>
      </c:catAx>
      <c:valAx>
        <c:axId val="134634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3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فيفري!$C$1718:$F$1718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0480"/>
        <c:axId val="134662016"/>
      </c:lineChart>
      <c:catAx>
        <c:axId val="13466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62016"/>
        <c:crosses val="autoZero"/>
        <c:auto val="1"/>
        <c:lblAlgn val="ctr"/>
        <c:lblOffset val="100"/>
        <c:noMultiLvlLbl val="0"/>
      </c:catAx>
      <c:valAx>
        <c:axId val="134662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6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فيفري!$C$1733:$F$1733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66624"/>
        <c:axId val="135868416"/>
      </c:lineChart>
      <c:catAx>
        <c:axId val="13586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68416"/>
        <c:crosses val="autoZero"/>
        <c:auto val="1"/>
        <c:lblAlgn val="ctr"/>
        <c:lblOffset val="100"/>
        <c:noMultiLvlLbl val="0"/>
      </c:catAx>
      <c:valAx>
        <c:axId val="135868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86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فيفري!$C$1807:$F$1807</c:f>
              <c:numCache>
                <c:formatCode>0.00</c:formatCode>
                <c:ptCount val="4"/>
                <c:pt idx="0">
                  <c:v>64</c:v>
                </c:pt>
                <c:pt idx="1">
                  <c:v>60</c:v>
                </c:pt>
                <c:pt idx="2">
                  <c:v>60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فيفري!$C$1812:$F$1812</c:f>
              <c:numCache>
                <c:formatCode>0.00</c:formatCode>
                <c:ptCount val="4"/>
                <c:pt idx="0">
                  <c:v>156</c:v>
                </c:pt>
                <c:pt idx="1">
                  <c:v>152</c:v>
                </c:pt>
                <c:pt idx="2">
                  <c:v>122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فيفري!$C$1813:$F$1813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276</c:v>
                </c:pt>
              </c:numCache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فيفري!$C$1816:$F$1816</c:f>
              <c:numCache>
                <c:formatCode>0.00</c:formatCode>
                <c:ptCount val="4"/>
                <c:pt idx="0">
                  <c:v>680</c:v>
                </c:pt>
                <c:pt idx="1">
                  <c:v>928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99008"/>
        <c:axId val="135900544"/>
      </c:lineChart>
      <c:catAx>
        <c:axId val="13589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900544"/>
        <c:crosses val="autoZero"/>
        <c:auto val="1"/>
        <c:lblAlgn val="ctr"/>
        <c:lblOffset val="100"/>
        <c:noMultiLvlLbl val="0"/>
      </c:catAx>
      <c:valAx>
        <c:axId val="135900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89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04480"/>
        <c:axId val="115206016"/>
      </c:lineChart>
      <c:catAx>
        <c:axId val="11520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206016"/>
        <c:crosses val="autoZero"/>
        <c:auto val="1"/>
        <c:lblAlgn val="ctr"/>
        <c:lblOffset val="100"/>
        <c:noMultiLvlLbl val="0"/>
      </c:catAx>
      <c:valAx>
        <c:axId val="115206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2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فيفري!$C$1791:$F$1791</c:f>
              <c:numCache>
                <c:formatCode>0.00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فيفري!$C$1792:$F$1792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33952"/>
        <c:axId val="135935488"/>
      </c:lineChart>
      <c:catAx>
        <c:axId val="1359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935488"/>
        <c:crosses val="autoZero"/>
        <c:auto val="1"/>
        <c:lblAlgn val="ctr"/>
        <c:lblOffset val="100"/>
        <c:noMultiLvlLbl val="0"/>
      </c:catAx>
      <c:valAx>
        <c:axId val="135935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93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فيفري!$C$1820:$F$1820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296</c:v>
                </c:pt>
              </c:numCache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فيفري!$C$1821:$F$1821</c:f>
              <c:numCache>
                <c:formatCode>0.00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540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فيفري!$C$1822:$F$1822</c:f>
              <c:numCache>
                <c:formatCode>0.00</c:formatCode>
                <c:ptCount val="4"/>
                <c:pt idx="0">
                  <c:v>508</c:v>
                </c:pt>
                <c:pt idx="1">
                  <c:v>570</c:v>
                </c:pt>
                <c:pt idx="2">
                  <c:v>600</c:v>
                </c:pt>
                <c:pt idx="3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فيفري!$C$1823:$F$1823</c:f>
              <c:numCache>
                <c:formatCode>0.00</c:formatCode>
                <c:ptCount val="4"/>
                <c:pt idx="0">
                  <c:v>160</c:v>
                </c:pt>
                <c:pt idx="1">
                  <c:v>152</c:v>
                </c:pt>
                <c:pt idx="2">
                  <c:v>132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0176"/>
        <c:axId val="135976064"/>
      </c:lineChart>
      <c:catAx>
        <c:axId val="13597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976064"/>
        <c:crosses val="autoZero"/>
        <c:auto val="1"/>
        <c:lblAlgn val="ctr"/>
        <c:lblOffset val="100"/>
        <c:noMultiLvlLbl val="0"/>
      </c:catAx>
      <c:valAx>
        <c:axId val="135976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97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فيفري!$C$1834:$F$1834</c:f>
              <c:numCache>
                <c:formatCode>0.00</c:formatCode>
                <c:ptCount val="4"/>
                <c:pt idx="0">
                  <c:v>928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فيفري!$C$1835:$F$1835</c:f>
              <c:numCache>
                <c:formatCode>0.00</c:formatCode>
                <c:ptCount val="4"/>
                <c:pt idx="0">
                  <c:v>700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74752"/>
        <c:axId val="136076288"/>
      </c:lineChart>
      <c:catAx>
        <c:axId val="13607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076288"/>
        <c:crosses val="autoZero"/>
        <c:auto val="1"/>
        <c:lblAlgn val="ctr"/>
        <c:lblOffset val="100"/>
        <c:noMultiLvlLbl val="0"/>
      </c:catAx>
      <c:valAx>
        <c:axId val="136076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07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4224"/>
        <c:axId val="113210112"/>
      </c:lineChart>
      <c:catAx>
        <c:axId val="11320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10112"/>
        <c:crosses val="autoZero"/>
        <c:auto val="1"/>
        <c:lblAlgn val="ctr"/>
        <c:lblOffset val="100"/>
        <c:noMultiLvlLbl val="0"/>
      </c:catAx>
      <c:valAx>
        <c:axId val="113210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04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40704"/>
        <c:axId val="113246592"/>
      </c:lineChart>
      <c:catAx>
        <c:axId val="11324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46592"/>
        <c:crosses val="autoZero"/>
        <c:auto val="1"/>
        <c:lblAlgn val="ctr"/>
        <c:lblOffset val="100"/>
        <c:noMultiLvlLbl val="0"/>
      </c:catAx>
      <c:valAx>
        <c:axId val="11324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4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4128"/>
        <c:axId val="113265664"/>
      </c:lineChart>
      <c:catAx>
        <c:axId val="11326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65664"/>
        <c:crosses val="autoZero"/>
        <c:auto val="1"/>
        <c:lblAlgn val="ctr"/>
        <c:lblOffset val="100"/>
        <c:noMultiLvlLbl val="0"/>
      </c:catAx>
      <c:valAx>
        <c:axId val="113265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8816"/>
        <c:axId val="113300608"/>
      </c:lineChart>
      <c:catAx>
        <c:axId val="11329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00608"/>
        <c:crosses val="autoZero"/>
        <c:auto val="1"/>
        <c:lblAlgn val="ctr"/>
        <c:lblOffset val="100"/>
        <c:noMultiLvlLbl val="0"/>
      </c:catAx>
      <c:valAx>
        <c:axId val="113300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7008"/>
        <c:axId val="113388544"/>
      </c:lineChart>
      <c:catAx>
        <c:axId val="11338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88544"/>
        <c:crosses val="autoZero"/>
        <c:auto val="1"/>
        <c:lblAlgn val="ctr"/>
        <c:lblOffset val="100"/>
        <c:noMultiLvlLbl val="0"/>
      </c:catAx>
      <c:valAx>
        <c:axId val="113388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38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9392"/>
        <c:axId val="113420928"/>
      </c:lineChart>
      <c:catAx>
        <c:axId val="11341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20928"/>
        <c:crosses val="autoZero"/>
        <c:auto val="1"/>
        <c:lblAlgn val="ctr"/>
        <c:lblOffset val="100"/>
        <c:noMultiLvlLbl val="0"/>
      </c:catAx>
      <c:valAx>
        <c:axId val="113420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419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68640"/>
        <c:axId val="115570176"/>
      </c:lineChart>
      <c:catAx>
        <c:axId val="11556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70176"/>
        <c:crosses val="autoZero"/>
        <c:auto val="1"/>
        <c:lblAlgn val="ctr"/>
        <c:lblOffset val="100"/>
        <c:noMultiLvlLbl val="0"/>
      </c:catAx>
      <c:valAx>
        <c:axId val="115570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6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3168"/>
        <c:axId val="110664704"/>
      </c:lineChart>
      <c:catAx>
        <c:axId val="11066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64704"/>
        <c:crosses val="autoZero"/>
        <c:auto val="1"/>
        <c:lblAlgn val="ctr"/>
        <c:lblOffset val="100"/>
        <c:noMultiLvlLbl val="0"/>
      </c:catAx>
      <c:valAx>
        <c:axId val="11066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66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99232"/>
        <c:axId val="115600768"/>
      </c:lineChart>
      <c:catAx>
        <c:axId val="11559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00768"/>
        <c:crosses val="autoZero"/>
        <c:auto val="1"/>
        <c:lblAlgn val="ctr"/>
        <c:lblOffset val="100"/>
        <c:noMultiLvlLbl val="0"/>
      </c:catAx>
      <c:valAx>
        <c:axId val="115600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9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8528"/>
        <c:axId val="115884416"/>
      </c:lineChart>
      <c:catAx>
        <c:axId val="11587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84416"/>
        <c:crosses val="autoZero"/>
        <c:auto val="1"/>
        <c:lblAlgn val="ctr"/>
        <c:lblOffset val="100"/>
        <c:noMultiLvlLbl val="0"/>
      </c:catAx>
      <c:valAx>
        <c:axId val="115884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7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10144"/>
        <c:axId val="115911680"/>
      </c:lineChart>
      <c:catAx>
        <c:axId val="1159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11680"/>
        <c:crosses val="autoZero"/>
        <c:auto val="1"/>
        <c:lblAlgn val="ctr"/>
        <c:lblOffset val="100"/>
        <c:noMultiLvlLbl val="0"/>
      </c:catAx>
      <c:valAx>
        <c:axId val="11591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1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22976"/>
        <c:axId val="115824512"/>
      </c:lineChart>
      <c:catAx>
        <c:axId val="1158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24512"/>
        <c:crosses val="autoZero"/>
        <c:auto val="1"/>
        <c:lblAlgn val="ctr"/>
        <c:lblOffset val="100"/>
        <c:noMultiLvlLbl val="0"/>
      </c:catAx>
      <c:valAx>
        <c:axId val="115824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2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5376"/>
        <c:axId val="115847168"/>
      </c:lineChart>
      <c:catAx>
        <c:axId val="11584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47168"/>
        <c:crosses val="autoZero"/>
        <c:auto val="1"/>
        <c:lblAlgn val="ctr"/>
        <c:lblOffset val="100"/>
        <c:noMultiLvlLbl val="0"/>
      </c:catAx>
      <c:valAx>
        <c:axId val="115847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45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1824"/>
        <c:axId val="115743360"/>
      </c:lineChart>
      <c:catAx>
        <c:axId val="11574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43360"/>
        <c:crosses val="autoZero"/>
        <c:auto val="1"/>
        <c:lblAlgn val="ctr"/>
        <c:lblOffset val="100"/>
        <c:noMultiLvlLbl val="0"/>
      </c:catAx>
      <c:valAx>
        <c:axId val="115743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74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78304"/>
        <c:axId val="115779840"/>
      </c:lineChart>
      <c:catAx>
        <c:axId val="11577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79840"/>
        <c:crosses val="autoZero"/>
        <c:auto val="1"/>
        <c:lblAlgn val="ctr"/>
        <c:lblOffset val="100"/>
        <c:noMultiLvlLbl val="0"/>
      </c:catAx>
      <c:valAx>
        <c:axId val="115779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77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1360"/>
        <c:axId val="116277248"/>
      </c:lineChart>
      <c:catAx>
        <c:axId val="11627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77248"/>
        <c:crosses val="autoZero"/>
        <c:auto val="1"/>
        <c:lblAlgn val="ctr"/>
        <c:lblOffset val="100"/>
        <c:noMultiLvlLbl val="0"/>
      </c:catAx>
      <c:valAx>
        <c:axId val="116277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7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400"/>
        <c:axId val="116311936"/>
      </c:lineChart>
      <c:catAx>
        <c:axId val="11631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11936"/>
        <c:crosses val="autoZero"/>
        <c:auto val="1"/>
        <c:lblAlgn val="ctr"/>
        <c:lblOffset val="100"/>
        <c:noMultiLvlLbl val="0"/>
      </c:catAx>
      <c:valAx>
        <c:axId val="116311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1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1280"/>
        <c:axId val="116339456"/>
      </c:lineChart>
      <c:catAx>
        <c:axId val="11632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39456"/>
        <c:crosses val="autoZero"/>
        <c:auto val="1"/>
        <c:lblAlgn val="ctr"/>
        <c:lblOffset val="100"/>
        <c:noMultiLvlLbl val="0"/>
      </c:catAx>
      <c:valAx>
        <c:axId val="116339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2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4032"/>
        <c:axId val="110685568"/>
      </c:lineChart>
      <c:catAx>
        <c:axId val="11068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85568"/>
        <c:crosses val="autoZero"/>
        <c:auto val="1"/>
        <c:lblAlgn val="ctr"/>
        <c:lblOffset val="100"/>
        <c:noMultiLvlLbl val="0"/>
      </c:catAx>
      <c:valAx>
        <c:axId val="110685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68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69280"/>
        <c:axId val="116370816"/>
      </c:lineChart>
      <c:catAx>
        <c:axId val="11636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70816"/>
        <c:crosses val="autoZero"/>
        <c:auto val="1"/>
        <c:lblAlgn val="ctr"/>
        <c:lblOffset val="100"/>
        <c:noMultiLvlLbl val="0"/>
      </c:catAx>
      <c:valAx>
        <c:axId val="116370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6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61568"/>
        <c:axId val="116463104"/>
      </c:lineChart>
      <c:catAx>
        <c:axId val="11646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63104"/>
        <c:crosses val="autoZero"/>
        <c:auto val="1"/>
        <c:lblAlgn val="ctr"/>
        <c:lblOffset val="100"/>
        <c:noMultiLvlLbl val="0"/>
      </c:catAx>
      <c:valAx>
        <c:axId val="116463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6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2160"/>
        <c:axId val="116493696"/>
      </c:lineChart>
      <c:catAx>
        <c:axId val="1164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93696"/>
        <c:crosses val="autoZero"/>
        <c:auto val="1"/>
        <c:lblAlgn val="ctr"/>
        <c:lblOffset val="100"/>
        <c:noMultiLvlLbl val="0"/>
      </c:catAx>
      <c:valAx>
        <c:axId val="116493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9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15584"/>
        <c:axId val="116517120"/>
      </c:lineChart>
      <c:catAx>
        <c:axId val="1165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17120"/>
        <c:crosses val="autoZero"/>
        <c:auto val="1"/>
        <c:lblAlgn val="ctr"/>
        <c:lblOffset val="100"/>
        <c:noMultiLvlLbl val="0"/>
      </c:catAx>
      <c:valAx>
        <c:axId val="11651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1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3872"/>
        <c:axId val="116545408"/>
      </c:lineChart>
      <c:catAx>
        <c:axId val="11654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45408"/>
        <c:crosses val="autoZero"/>
        <c:auto val="1"/>
        <c:lblAlgn val="ctr"/>
        <c:lblOffset val="100"/>
        <c:noMultiLvlLbl val="0"/>
      </c:catAx>
      <c:valAx>
        <c:axId val="116545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43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88544"/>
        <c:axId val="116590080"/>
      </c:lineChart>
      <c:catAx>
        <c:axId val="11658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90080"/>
        <c:crosses val="autoZero"/>
        <c:auto val="1"/>
        <c:lblAlgn val="ctr"/>
        <c:lblOffset val="100"/>
        <c:noMultiLvlLbl val="0"/>
      </c:catAx>
      <c:valAx>
        <c:axId val="116590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8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6848"/>
        <c:axId val="116608384"/>
      </c:lineChart>
      <c:catAx>
        <c:axId val="11660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08384"/>
        <c:crosses val="autoZero"/>
        <c:auto val="1"/>
        <c:lblAlgn val="ctr"/>
        <c:lblOffset val="100"/>
        <c:noMultiLvlLbl val="0"/>
      </c:catAx>
      <c:valAx>
        <c:axId val="116608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42176"/>
        <c:axId val="116643712"/>
      </c:lineChart>
      <c:catAx>
        <c:axId val="11664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3712"/>
        <c:crosses val="autoZero"/>
        <c:auto val="1"/>
        <c:lblAlgn val="ctr"/>
        <c:lblOffset val="100"/>
        <c:noMultiLvlLbl val="0"/>
      </c:catAx>
      <c:valAx>
        <c:axId val="116643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4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32864"/>
        <c:axId val="116163328"/>
      </c:lineChart>
      <c:catAx>
        <c:axId val="11613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63328"/>
        <c:crosses val="autoZero"/>
        <c:auto val="1"/>
        <c:lblAlgn val="ctr"/>
        <c:lblOffset val="100"/>
        <c:noMultiLvlLbl val="0"/>
      </c:catAx>
      <c:valAx>
        <c:axId val="11616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3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84960"/>
        <c:axId val="116186496"/>
      </c:lineChart>
      <c:catAx>
        <c:axId val="11618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86496"/>
        <c:crosses val="autoZero"/>
        <c:auto val="1"/>
        <c:lblAlgn val="ctr"/>
        <c:lblOffset val="100"/>
        <c:noMultiLvlLbl val="0"/>
      </c:catAx>
      <c:valAx>
        <c:axId val="116186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8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9376"/>
        <c:axId val="110790912"/>
      </c:lineChart>
      <c:catAx>
        <c:axId val="110789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0790912"/>
        <c:crosses val="autoZero"/>
        <c:auto val="1"/>
        <c:lblAlgn val="ctr"/>
        <c:lblOffset val="100"/>
        <c:noMultiLvlLbl val="0"/>
      </c:catAx>
      <c:valAx>
        <c:axId val="110790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78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3520"/>
        <c:axId val="116205056"/>
      </c:lineChart>
      <c:catAx>
        <c:axId val="11620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05056"/>
        <c:crosses val="autoZero"/>
        <c:auto val="1"/>
        <c:lblAlgn val="ctr"/>
        <c:lblOffset val="100"/>
        <c:noMultiLvlLbl val="0"/>
      </c:catAx>
      <c:valAx>
        <c:axId val="116205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0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47936"/>
        <c:axId val="116253824"/>
      </c:lineChart>
      <c:catAx>
        <c:axId val="1162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53824"/>
        <c:crosses val="autoZero"/>
        <c:auto val="1"/>
        <c:lblAlgn val="ctr"/>
        <c:lblOffset val="100"/>
        <c:noMultiLvlLbl val="0"/>
      </c:catAx>
      <c:valAx>
        <c:axId val="11625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4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1216"/>
        <c:axId val="117007104"/>
      </c:lineChart>
      <c:catAx>
        <c:axId val="1170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07104"/>
        <c:crosses val="autoZero"/>
        <c:auto val="1"/>
        <c:lblAlgn val="ctr"/>
        <c:lblOffset val="100"/>
        <c:noMultiLvlLbl val="0"/>
      </c:catAx>
      <c:valAx>
        <c:axId val="117007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0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9216"/>
        <c:axId val="117050752"/>
      </c:lineChart>
      <c:catAx>
        <c:axId val="11704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50752"/>
        <c:crosses val="autoZero"/>
        <c:auto val="1"/>
        <c:lblAlgn val="ctr"/>
        <c:lblOffset val="100"/>
        <c:noMultiLvlLbl val="0"/>
      </c:catAx>
      <c:valAx>
        <c:axId val="117050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4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1872"/>
        <c:axId val="117073408"/>
      </c:lineChart>
      <c:catAx>
        <c:axId val="11707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73408"/>
        <c:crosses val="autoZero"/>
        <c:auto val="1"/>
        <c:lblAlgn val="ctr"/>
        <c:lblOffset val="100"/>
        <c:noMultiLvlLbl val="0"/>
      </c:catAx>
      <c:valAx>
        <c:axId val="117073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7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95808"/>
        <c:axId val="117101696"/>
      </c:lineChart>
      <c:catAx>
        <c:axId val="11709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01696"/>
        <c:crosses val="autoZero"/>
        <c:auto val="1"/>
        <c:lblAlgn val="ctr"/>
        <c:lblOffset val="100"/>
        <c:noMultiLvlLbl val="0"/>
      </c:catAx>
      <c:valAx>
        <c:axId val="117101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9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2768"/>
        <c:axId val="116686848"/>
      </c:lineChart>
      <c:catAx>
        <c:axId val="11667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86848"/>
        <c:crosses val="autoZero"/>
        <c:auto val="1"/>
        <c:lblAlgn val="ctr"/>
        <c:lblOffset val="100"/>
        <c:noMultiLvlLbl val="0"/>
      </c:catAx>
      <c:valAx>
        <c:axId val="116686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7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20000"/>
        <c:axId val="116721536"/>
      </c:lineChart>
      <c:catAx>
        <c:axId val="11672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21536"/>
        <c:crosses val="autoZero"/>
        <c:auto val="1"/>
        <c:lblAlgn val="ctr"/>
        <c:lblOffset val="100"/>
        <c:noMultiLvlLbl val="0"/>
      </c:catAx>
      <c:valAx>
        <c:axId val="116721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72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40096"/>
        <c:axId val="116741632"/>
      </c:lineChart>
      <c:catAx>
        <c:axId val="11674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41632"/>
        <c:crosses val="autoZero"/>
        <c:auto val="1"/>
        <c:lblAlgn val="ctr"/>
        <c:lblOffset val="100"/>
        <c:noMultiLvlLbl val="0"/>
      </c:catAx>
      <c:valAx>
        <c:axId val="116741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74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92704"/>
        <c:axId val="116794496"/>
      </c:lineChart>
      <c:catAx>
        <c:axId val="11679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794496"/>
        <c:crosses val="autoZero"/>
        <c:auto val="1"/>
        <c:lblAlgn val="ctr"/>
        <c:lblOffset val="100"/>
        <c:noMultiLvlLbl val="0"/>
      </c:catAx>
      <c:valAx>
        <c:axId val="116794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79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13184"/>
        <c:axId val="110814720"/>
      </c:lineChart>
      <c:catAx>
        <c:axId val="1108131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0814720"/>
        <c:crosses val="autoZero"/>
        <c:auto val="1"/>
        <c:lblAlgn val="ctr"/>
        <c:lblOffset val="100"/>
        <c:noMultiLvlLbl val="0"/>
      </c:catAx>
      <c:valAx>
        <c:axId val="11081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81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3840"/>
        <c:axId val="116809728"/>
      </c:lineChart>
      <c:catAx>
        <c:axId val="11680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09728"/>
        <c:crosses val="autoZero"/>
        <c:auto val="1"/>
        <c:lblAlgn val="ctr"/>
        <c:lblOffset val="100"/>
        <c:noMultiLvlLbl val="0"/>
      </c:catAx>
      <c:valAx>
        <c:axId val="116809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0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8784"/>
        <c:axId val="116840320"/>
      </c:lineChart>
      <c:catAx>
        <c:axId val="1168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40320"/>
        <c:crosses val="autoZero"/>
        <c:auto val="1"/>
        <c:lblAlgn val="ctr"/>
        <c:lblOffset val="100"/>
        <c:noMultiLvlLbl val="0"/>
      </c:catAx>
      <c:valAx>
        <c:axId val="11684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6896"/>
        <c:axId val="117458432"/>
      </c:lineChart>
      <c:catAx>
        <c:axId val="11745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58432"/>
        <c:crosses val="autoZero"/>
        <c:auto val="1"/>
        <c:lblAlgn val="ctr"/>
        <c:lblOffset val="100"/>
        <c:noMultiLvlLbl val="0"/>
      </c:catAx>
      <c:valAx>
        <c:axId val="117458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5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دسمبر!$C$1598:$F$1598</c:f>
              <c:numCache>
                <c:formatCode>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45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دسمبر!$C$1599:$F$1599</c:f>
              <c:numCache>
                <c:formatCode>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63.333333333333336</c:v>
                </c:pt>
                <c:pt idx="3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دسمبر!$C$1600:$F$1600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6448"/>
        <c:axId val="117498240"/>
      </c:lineChart>
      <c:catAx>
        <c:axId val="11749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98240"/>
        <c:crosses val="autoZero"/>
        <c:auto val="1"/>
        <c:lblAlgn val="ctr"/>
        <c:lblOffset val="100"/>
        <c:noMultiLvlLbl val="0"/>
      </c:catAx>
      <c:valAx>
        <c:axId val="117498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دسمبر!$C$1615:$F$1615</c:f>
              <c:numCache>
                <c:formatCode>0.00</c:formatCode>
                <c:ptCount val="4"/>
                <c:pt idx="0">
                  <c:v>360</c:v>
                </c:pt>
                <c:pt idx="1">
                  <c:v>364</c:v>
                </c:pt>
                <c:pt idx="2">
                  <c:v>382</c:v>
                </c:pt>
                <c:pt idx="3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دسمبر!$C$1616:$F$1616</c:f>
              <c:numCache>
                <c:formatCode>0.00</c:formatCode>
                <c:ptCount val="4"/>
                <c:pt idx="0">
                  <c:v>186.66666666666666</c:v>
                </c:pt>
                <c:pt idx="1">
                  <c:v>182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دسمبر!$C$1617:$F$1617</c:f>
              <c:numCache>
                <c:formatCode>0.00</c:formatCode>
                <c:ptCount val="4"/>
                <c:pt idx="0">
                  <c:v>183.33333333333334</c:v>
                </c:pt>
                <c:pt idx="1">
                  <c:v>150</c:v>
                </c:pt>
                <c:pt idx="2">
                  <c:v>150</c:v>
                </c:pt>
                <c:pt idx="3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5408"/>
        <c:axId val="117586944"/>
      </c:lineChart>
      <c:catAx>
        <c:axId val="11758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86944"/>
        <c:crosses val="autoZero"/>
        <c:auto val="1"/>
        <c:lblAlgn val="ctr"/>
        <c:lblOffset val="100"/>
        <c:noMultiLvlLbl val="0"/>
      </c:catAx>
      <c:valAx>
        <c:axId val="117586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58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دسمبر!$C$1586:$F$1586</c:f>
              <c:numCache>
                <c:formatCode>0.00</c:formatCode>
                <c:ptCount val="4"/>
                <c:pt idx="0">
                  <c:v>640</c:v>
                </c:pt>
                <c:pt idx="1">
                  <c:v>640</c:v>
                </c:pt>
                <c:pt idx="2">
                  <c:v>640</c:v>
                </c:pt>
                <c:pt idx="3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دسمبر!$C$1590:$F$1590</c:f>
              <c:numCache>
                <c:formatCode>0.00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دسمبر!$C$1592:$F$1592</c:f>
              <c:numCache>
                <c:formatCode>0.00</c:formatCode>
                <c:ptCount val="4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21120"/>
        <c:axId val="117622656"/>
      </c:lineChart>
      <c:catAx>
        <c:axId val="11762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22656"/>
        <c:crosses val="autoZero"/>
        <c:auto val="1"/>
        <c:lblAlgn val="ctr"/>
        <c:lblOffset val="100"/>
        <c:noMultiLvlLbl val="0"/>
      </c:catAx>
      <c:valAx>
        <c:axId val="117622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2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دسمبر!$C$1631:$F$1631</c:f>
              <c:numCache>
                <c:formatCode>0.00</c:formatCode>
                <c:ptCount val="4"/>
                <c:pt idx="0">
                  <c:v>380</c:v>
                </c:pt>
                <c:pt idx="1">
                  <c:v>340</c:v>
                </c:pt>
                <c:pt idx="2">
                  <c:v>324</c:v>
                </c:pt>
                <c:pt idx="3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دسمبر!$C$1632:$F$1632</c:f>
              <c:numCache>
                <c:formatCode>0.00</c:formatCode>
                <c:ptCount val="4"/>
                <c:pt idx="0">
                  <c:v>396.66666666666669</c:v>
                </c:pt>
                <c:pt idx="1">
                  <c:v>380</c:v>
                </c:pt>
                <c:pt idx="2">
                  <c:v>400</c:v>
                </c:pt>
                <c:pt idx="3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47616"/>
        <c:axId val="117653504"/>
      </c:lineChart>
      <c:catAx>
        <c:axId val="11764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53504"/>
        <c:crosses val="autoZero"/>
        <c:auto val="1"/>
        <c:lblAlgn val="ctr"/>
        <c:lblOffset val="100"/>
        <c:noMultiLvlLbl val="0"/>
      </c:catAx>
      <c:valAx>
        <c:axId val="117653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4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دسمبر!$C$1687:$F$1687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دسمبر!$C$1688:$F$1688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90752"/>
        <c:axId val="117692288"/>
      </c:lineChart>
      <c:catAx>
        <c:axId val="11769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92288"/>
        <c:crosses val="autoZero"/>
        <c:auto val="1"/>
        <c:lblAlgn val="ctr"/>
        <c:lblOffset val="100"/>
        <c:noMultiLvlLbl val="0"/>
      </c:catAx>
      <c:valAx>
        <c:axId val="117692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9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13920"/>
        <c:axId val="117715712"/>
      </c:lineChart>
      <c:catAx>
        <c:axId val="11771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15712"/>
        <c:crosses val="autoZero"/>
        <c:auto val="1"/>
        <c:lblAlgn val="ctr"/>
        <c:lblOffset val="100"/>
        <c:noMultiLvlLbl val="0"/>
      </c:catAx>
      <c:valAx>
        <c:axId val="117715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71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9632"/>
        <c:axId val="117751168"/>
      </c:lineChart>
      <c:catAx>
        <c:axId val="11774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51168"/>
        <c:crosses val="autoZero"/>
        <c:auto val="1"/>
        <c:lblAlgn val="ctr"/>
        <c:lblOffset val="100"/>
        <c:noMultiLvlLbl val="0"/>
      </c:catAx>
      <c:valAx>
        <c:axId val="117751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74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8544"/>
        <c:axId val="113470080"/>
      </c:lineChart>
      <c:catAx>
        <c:axId val="11346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70080"/>
        <c:crosses val="autoZero"/>
        <c:auto val="1"/>
        <c:lblAlgn val="ctr"/>
        <c:lblOffset val="100"/>
        <c:noMultiLvlLbl val="0"/>
      </c:catAx>
      <c:valAx>
        <c:axId val="113470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46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6016"/>
        <c:axId val="117847552"/>
      </c:lineChart>
      <c:catAx>
        <c:axId val="1178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47552"/>
        <c:crosses val="autoZero"/>
        <c:auto val="1"/>
        <c:lblAlgn val="ctr"/>
        <c:lblOffset val="100"/>
        <c:noMultiLvlLbl val="0"/>
      </c:catAx>
      <c:valAx>
        <c:axId val="117847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دسمبر!$C$1812:$F$1812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دسمبر!$C$1816:$F$1816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4048"/>
        <c:axId val="117879936"/>
      </c:lineChart>
      <c:catAx>
        <c:axId val="1178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79936"/>
        <c:crosses val="autoZero"/>
        <c:auto val="1"/>
        <c:lblAlgn val="ctr"/>
        <c:lblOffset val="100"/>
        <c:noMultiLvlLbl val="0"/>
      </c:catAx>
      <c:valAx>
        <c:axId val="117879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7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دسمبر!$C$1791:$F$1791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دسمبر!$C$1792:$F$1792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04224"/>
        <c:axId val="127605760"/>
      </c:lineChart>
      <c:catAx>
        <c:axId val="12760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605760"/>
        <c:crosses val="autoZero"/>
        <c:auto val="1"/>
        <c:lblAlgn val="ctr"/>
        <c:lblOffset val="100"/>
        <c:noMultiLvlLbl val="0"/>
      </c:catAx>
      <c:valAx>
        <c:axId val="127605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04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دسمبر!$C$1823:$F$1823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36608"/>
        <c:axId val="127638144"/>
      </c:lineChart>
      <c:catAx>
        <c:axId val="12763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638144"/>
        <c:crosses val="autoZero"/>
        <c:auto val="1"/>
        <c:lblAlgn val="ctr"/>
        <c:lblOffset val="100"/>
        <c:noMultiLvlLbl val="0"/>
      </c:catAx>
      <c:valAx>
        <c:axId val="127638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3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دسمبر!$C$1834:$F$1834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دسمبر!$C$1835:$F$1835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1072"/>
        <c:axId val="117252864"/>
      </c:lineChart>
      <c:catAx>
        <c:axId val="1172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52864"/>
        <c:crosses val="autoZero"/>
        <c:auto val="1"/>
        <c:lblAlgn val="ctr"/>
        <c:lblOffset val="100"/>
        <c:noMultiLvlLbl val="0"/>
      </c:catAx>
      <c:valAx>
        <c:axId val="117252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25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2512"/>
        <c:axId val="112206592"/>
      </c:lineChart>
      <c:catAx>
        <c:axId val="11219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06592"/>
        <c:crosses val="autoZero"/>
        <c:auto val="1"/>
        <c:lblAlgn val="ctr"/>
        <c:lblOffset val="100"/>
        <c:noMultiLvlLbl val="0"/>
      </c:catAx>
      <c:valAx>
        <c:axId val="1122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19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2800"/>
        <c:axId val="112254336"/>
      </c:lineChart>
      <c:catAx>
        <c:axId val="11225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54336"/>
        <c:crosses val="autoZero"/>
        <c:auto val="1"/>
        <c:lblAlgn val="ctr"/>
        <c:lblOffset val="100"/>
        <c:noMultiLvlLbl val="0"/>
      </c:catAx>
      <c:valAx>
        <c:axId val="112254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25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2688"/>
        <c:axId val="128084224"/>
      </c:lineChart>
      <c:catAx>
        <c:axId val="1280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84224"/>
        <c:crosses val="autoZero"/>
        <c:auto val="1"/>
        <c:lblAlgn val="ctr"/>
        <c:lblOffset val="100"/>
        <c:noMultiLvlLbl val="0"/>
      </c:catAx>
      <c:valAx>
        <c:axId val="128084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08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14048"/>
        <c:axId val="128451712"/>
      </c:lineChart>
      <c:catAx>
        <c:axId val="1281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51712"/>
        <c:crosses val="autoZero"/>
        <c:auto val="1"/>
        <c:lblAlgn val="ctr"/>
        <c:lblOffset val="100"/>
        <c:noMultiLvlLbl val="0"/>
      </c:catAx>
      <c:valAx>
        <c:axId val="128451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1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344"/>
        <c:axId val="128483328"/>
      </c:lineChart>
      <c:catAx>
        <c:axId val="1284733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0160"/>
        <c:axId val="113501696"/>
      </c:lineChart>
      <c:catAx>
        <c:axId val="1135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01696"/>
        <c:crosses val="autoZero"/>
        <c:auto val="1"/>
        <c:lblAlgn val="ctr"/>
        <c:lblOffset val="100"/>
        <c:noMultiLvlLbl val="0"/>
      </c:catAx>
      <c:valAx>
        <c:axId val="113501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50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6768"/>
        <c:axId val="128498304"/>
      </c:lineChart>
      <c:catAx>
        <c:axId val="128496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498304"/>
        <c:crosses val="autoZero"/>
        <c:auto val="1"/>
        <c:lblAlgn val="ctr"/>
        <c:lblOffset val="100"/>
        <c:noMultiLvlLbl val="0"/>
      </c:catAx>
      <c:valAx>
        <c:axId val="128498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9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40672"/>
        <c:axId val="128542208"/>
      </c:lineChart>
      <c:catAx>
        <c:axId val="12854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42208"/>
        <c:crosses val="autoZero"/>
        <c:auto val="1"/>
        <c:lblAlgn val="ctr"/>
        <c:lblOffset val="100"/>
        <c:noMultiLvlLbl val="0"/>
      </c:catAx>
      <c:valAx>
        <c:axId val="128542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54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5648"/>
        <c:axId val="128569728"/>
      </c:lineChart>
      <c:catAx>
        <c:axId val="12855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69728"/>
        <c:crosses val="autoZero"/>
        <c:auto val="1"/>
        <c:lblAlgn val="ctr"/>
        <c:lblOffset val="100"/>
        <c:noMultiLvlLbl val="0"/>
      </c:catAx>
      <c:valAx>
        <c:axId val="128569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55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69184"/>
        <c:axId val="128670720"/>
      </c:lineChart>
      <c:catAx>
        <c:axId val="1286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70720"/>
        <c:crosses val="autoZero"/>
        <c:auto val="1"/>
        <c:lblAlgn val="ctr"/>
        <c:lblOffset val="100"/>
        <c:noMultiLvlLbl val="0"/>
      </c:catAx>
      <c:valAx>
        <c:axId val="12867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66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8992"/>
        <c:axId val="128710528"/>
      </c:lineChart>
      <c:catAx>
        <c:axId val="12870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10528"/>
        <c:crosses val="autoZero"/>
        <c:auto val="1"/>
        <c:lblAlgn val="ctr"/>
        <c:lblOffset val="100"/>
        <c:noMultiLvlLbl val="0"/>
      </c:catAx>
      <c:valAx>
        <c:axId val="128710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0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23968"/>
        <c:axId val="128742144"/>
      </c:lineChart>
      <c:catAx>
        <c:axId val="12872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42144"/>
        <c:crosses val="autoZero"/>
        <c:auto val="1"/>
        <c:lblAlgn val="ctr"/>
        <c:lblOffset val="100"/>
        <c:noMultiLvlLbl val="0"/>
      </c:catAx>
      <c:valAx>
        <c:axId val="128742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2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5584"/>
        <c:axId val="128757120"/>
      </c:lineChart>
      <c:catAx>
        <c:axId val="12875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7120"/>
        <c:crosses val="autoZero"/>
        <c:auto val="1"/>
        <c:lblAlgn val="ctr"/>
        <c:lblOffset val="100"/>
        <c:noMultiLvlLbl val="0"/>
      </c:catAx>
      <c:valAx>
        <c:axId val="12875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5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47872"/>
        <c:axId val="128849408"/>
      </c:lineChart>
      <c:catAx>
        <c:axId val="12884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49408"/>
        <c:crosses val="autoZero"/>
        <c:auto val="1"/>
        <c:lblAlgn val="ctr"/>
        <c:lblOffset val="100"/>
        <c:noMultiLvlLbl val="0"/>
      </c:catAx>
      <c:valAx>
        <c:axId val="128849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84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87424"/>
        <c:axId val="128893312"/>
      </c:lineChart>
      <c:catAx>
        <c:axId val="12888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93312"/>
        <c:crosses val="autoZero"/>
        <c:auto val="1"/>
        <c:lblAlgn val="ctr"/>
        <c:lblOffset val="100"/>
        <c:noMultiLvlLbl val="0"/>
      </c:catAx>
      <c:valAx>
        <c:axId val="128893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88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8672"/>
        <c:axId val="128990208"/>
      </c:lineChart>
      <c:catAx>
        <c:axId val="12898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90208"/>
        <c:crosses val="autoZero"/>
        <c:auto val="1"/>
        <c:lblAlgn val="ctr"/>
        <c:lblOffset val="100"/>
        <c:noMultiLvlLbl val="0"/>
      </c:catAx>
      <c:valAx>
        <c:axId val="128990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8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3040"/>
        <c:axId val="113544576"/>
      </c:lineChart>
      <c:catAx>
        <c:axId val="1135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44576"/>
        <c:crosses val="autoZero"/>
        <c:auto val="1"/>
        <c:lblAlgn val="ctr"/>
        <c:lblOffset val="100"/>
        <c:noMultiLvlLbl val="0"/>
      </c:catAx>
      <c:valAx>
        <c:axId val="113544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54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0288"/>
        <c:axId val="129021824"/>
      </c:lineChart>
      <c:catAx>
        <c:axId val="12902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21824"/>
        <c:crosses val="autoZero"/>
        <c:auto val="1"/>
        <c:lblAlgn val="ctr"/>
        <c:lblOffset val="100"/>
        <c:noMultiLvlLbl val="0"/>
      </c:catAx>
      <c:valAx>
        <c:axId val="129021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20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38592"/>
        <c:axId val="128921600"/>
      </c:lineChart>
      <c:catAx>
        <c:axId val="12903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21600"/>
        <c:crosses val="autoZero"/>
        <c:auto val="1"/>
        <c:lblAlgn val="ctr"/>
        <c:lblOffset val="100"/>
        <c:noMultiLvlLbl val="0"/>
      </c:catAx>
      <c:valAx>
        <c:axId val="128921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3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50656"/>
        <c:axId val="128952192"/>
      </c:lineChart>
      <c:catAx>
        <c:axId val="12895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52192"/>
        <c:crosses val="autoZero"/>
        <c:auto val="1"/>
        <c:lblAlgn val="ctr"/>
        <c:lblOffset val="100"/>
        <c:noMultiLvlLbl val="0"/>
      </c:catAx>
      <c:valAx>
        <c:axId val="128952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5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3824"/>
        <c:axId val="128189184"/>
      </c:lineChart>
      <c:catAx>
        <c:axId val="12897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89184"/>
        <c:crosses val="autoZero"/>
        <c:auto val="1"/>
        <c:lblAlgn val="ctr"/>
        <c:lblOffset val="100"/>
        <c:noMultiLvlLbl val="0"/>
      </c:catAx>
      <c:valAx>
        <c:axId val="128189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7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7200"/>
        <c:axId val="128228736"/>
      </c:lineChart>
      <c:catAx>
        <c:axId val="12822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28736"/>
        <c:crosses val="autoZero"/>
        <c:auto val="1"/>
        <c:lblAlgn val="ctr"/>
        <c:lblOffset val="100"/>
        <c:noMultiLvlLbl val="0"/>
      </c:catAx>
      <c:valAx>
        <c:axId val="128228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2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54720"/>
        <c:axId val="128256256"/>
      </c:lineChart>
      <c:catAx>
        <c:axId val="1282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56256"/>
        <c:crosses val="autoZero"/>
        <c:auto val="1"/>
        <c:lblAlgn val="ctr"/>
        <c:lblOffset val="100"/>
        <c:noMultiLvlLbl val="0"/>
      </c:catAx>
      <c:valAx>
        <c:axId val="128256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81216"/>
        <c:axId val="128291200"/>
      </c:lineChart>
      <c:catAx>
        <c:axId val="12828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91200"/>
        <c:crosses val="autoZero"/>
        <c:auto val="1"/>
        <c:lblAlgn val="ctr"/>
        <c:lblOffset val="100"/>
        <c:noMultiLvlLbl val="0"/>
      </c:catAx>
      <c:valAx>
        <c:axId val="128291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8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4064"/>
        <c:axId val="129305600"/>
      </c:lineChart>
      <c:catAx>
        <c:axId val="12930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05600"/>
        <c:crosses val="autoZero"/>
        <c:auto val="1"/>
        <c:lblAlgn val="ctr"/>
        <c:lblOffset val="100"/>
        <c:noMultiLvlLbl val="0"/>
      </c:catAx>
      <c:valAx>
        <c:axId val="129305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0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7488"/>
        <c:axId val="129329024"/>
      </c:lineChart>
      <c:catAx>
        <c:axId val="12932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29024"/>
        <c:crosses val="autoZero"/>
        <c:auto val="1"/>
        <c:lblAlgn val="ctr"/>
        <c:lblOffset val="100"/>
        <c:noMultiLvlLbl val="0"/>
      </c:catAx>
      <c:valAx>
        <c:axId val="129329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2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4752"/>
        <c:axId val="129364736"/>
      </c:lineChart>
      <c:catAx>
        <c:axId val="1293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64736"/>
        <c:crosses val="autoZero"/>
        <c:auto val="1"/>
        <c:lblAlgn val="ctr"/>
        <c:lblOffset val="100"/>
        <c:noMultiLvlLbl val="0"/>
      </c:catAx>
      <c:valAx>
        <c:axId val="129364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5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7.xml"/><Relationship Id="rId18" Type="http://schemas.openxmlformats.org/officeDocument/2006/relationships/chart" Target="../charts/chart92.xml"/><Relationship Id="rId26" Type="http://schemas.openxmlformats.org/officeDocument/2006/relationships/chart" Target="../charts/chart100.xml"/><Relationship Id="rId39" Type="http://schemas.openxmlformats.org/officeDocument/2006/relationships/chart" Target="../charts/chart113.xml"/><Relationship Id="rId21" Type="http://schemas.openxmlformats.org/officeDocument/2006/relationships/chart" Target="../charts/chart95.xml"/><Relationship Id="rId34" Type="http://schemas.openxmlformats.org/officeDocument/2006/relationships/chart" Target="../charts/chart108.xml"/><Relationship Id="rId42" Type="http://schemas.openxmlformats.org/officeDocument/2006/relationships/chart" Target="../charts/chart116.xml"/><Relationship Id="rId47" Type="http://schemas.openxmlformats.org/officeDocument/2006/relationships/chart" Target="../charts/chart121.xml"/><Relationship Id="rId50" Type="http://schemas.openxmlformats.org/officeDocument/2006/relationships/chart" Target="../charts/chart124.xml"/><Relationship Id="rId55" Type="http://schemas.openxmlformats.org/officeDocument/2006/relationships/chart" Target="../charts/chart129.xml"/><Relationship Id="rId63" Type="http://schemas.openxmlformats.org/officeDocument/2006/relationships/chart" Target="../charts/chart137.xml"/><Relationship Id="rId68" Type="http://schemas.openxmlformats.org/officeDocument/2006/relationships/chart" Target="../charts/chart142.xml"/><Relationship Id="rId7" Type="http://schemas.openxmlformats.org/officeDocument/2006/relationships/chart" Target="../charts/chart81.xml"/><Relationship Id="rId71" Type="http://schemas.openxmlformats.org/officeDocument/2006/relationships/chart" Target="../charts/chart145.xml"/><Relationship Id="rId2" Type="http://schemas.openxmlformats.org/officeDocument/2006/relationships/chart" Target="../charts/chart76.xml"/><Relationship Id="rId16" Type="http://schemas.openxmlformats.org/officeDocument/2006/relationships/chart" Target="../charts/chart90.xml"/><Relationship Id="rId29" Type="http://schemas.openxmlformats.org/officeDocument/2006/relationships/chart" Target="../charts/chart103.xml"/><Relationship Id="rId11" Type="http://schemas.openxmlformats.org/officeDocument/2006/relationships/chart" Target="../charts/chart85.xml"/><Relationship Id="rId24" Type="http://schemas.openxmlformats.org/officeDocument/2006/relationships/chart" Target="../charts/chart98.xml"/><Relationship Id="rId32" Type="http://schemas.openxmlformats.org/officeDocument/2006/relationships/chart" Target="../charts/chart106.xml"/><Relationship Id="rId37" Type="http://schemas.openxmlformats.org/officeDocument/2006/relationships/chart" Target="../charts/chart111.xml"/><Relationship Id="rId40" Type="http://schemas.openxmlformats.org/officeDocument/2006/relationships/chart" Target="../charts/chart114.xml"/><Relationship Id="rId45" Type="http://schemas.openxmlformats.org/officeDocument/2006/relationships/chart" Target="../charts/chart119.xml"/><Relationship Id="rId53" Type="http://schemas.openxmlformats.org/officeDocument/2006/relationships/chart" Target="../charts/chart127.xml"/><Relationship Id="rId58" Type="http://schemas.openxmlformats.org/officeDocument/2006/relationships/chart" Target="../charts/chart132.xml"/><Relationship Id="rId66" Type="http://schemas.openxmlformats.org/officeDocument/2006/relationships/chart" Target="../charts/chart140.xml"/><Relationship Id="rId74" Type="http://schemas.openxmlformats.org/officeDocument/2006/relationships/chart" Target="../charts/chart148.xml"/><Relationship Id="rId5" Type="http://schemas.openxmlformats.org/officeDocument/2006/relationships/chart" Target="../charts/chart79.xml"/><Relationship Id="rId15" Type="http://schemas.openxmlformats.org/officeDocument/2006/relationships/chart" Target="../charts/chart89.xml"/><Relationship Id="rId23" Type="http://schemas.openxmlformats.org/officeDocument/2006/relationships/chart" Target="../charts/chart97.xml"/><Relationship Id="rId28" Type="http://schemas.openxmlformats.org/officeDocument/2006/relationships/chart" Target="../charts/chart102.xml"/><Relationship Id="rId36" Type="http://schemas.openxmlformats.org/officeDocument/2006/relationships/chart" Target="../charts/chart110.xml"/><Relationship Id="rId49" Type="http://schemas.openxmlformats.org/officeDocument/2006/relationships/chart" Target="../charts/chart123.xml"/><Relationship Id="rId57" Type="http://schemas.openxmlformats.org/officeDocument/2006/relationships/chart" Target="../charts/chart131.xml"/><Relationship Id="rId61" Type="http://schemas.openxmlformats.org/officeDocument/2006/relationships/chart" Target="../charts/chart135.xml"/><Relationship Id="rId10" Type="http://schemas.openxmlformats.org/officeDocument/2006/relationships/chart" Target="../charts/chart84.xml"/><Relationship Id="rId19" Type="http://schemas.openxmlformats.org/officeDocument/2006/relationships/chart" Target="../charts/chart93.xml"/><Relationship Id="rId31" Type="http://schemas.openxmlformats.org/officeDocument/2006/relationships/chart" Target="../charts/chart105.xml"/><Relationship Id="rId44" Type="http://schemas.openxmlformats.org/officeDocument/2006/relationships/chart" Target="../charts/chart118.xml"/><Relationship Id="rId52" Type="http://schemas.openxmlformats.org/officeDocument/2006/relationships/chart" Target="../charts/chart126.xml"/><Relationship Id="rId60" Type="http://schemas.openxmlformats.org/officeDocument/2006/relationships/chart" Target="../charts/chart134.xml"/><Relationship Id="rId65" Type="http://schemas.openxmlformats.org/officeDocument/2006/relationships/chart" Target="../charts/chart139.xml"/><Relationship Id="rId73" Type="http://schemas.openxmlformats.org/officeDocument/2006/relationships/chart" Target="../charts/chart147.xml"/><Relationship Id="rId4" Type="http://schemas.openxmlformats.org/officeDocument/2006/relationships/chart" Target="../charts/chart78.xml"/><Relationship Id="rId9" Type="http://schemas.openxmlformats.org/officeDocument/2006/relationships/chart" Target="../charts/chart83.xml"/><Relationship Id="rId14" Type="http://schemas.openxmlformats.org/officeDocument/2006/relationships/chart" Target="../charts/chart88.xml"/><Relationship Id="rId22" Type="http://schemas.openxmlformats.org/officeDocument/2006/relationships/chart" Target="../charts/chart96.xml"/><Relationship Id="rId27" Type="http://schemas.openxmlformats.org/officeDocument/2006/relationships/chart" Target="../charts/chart101.xml"/><Relationship Id="rId30" Type="http://schemas.openxmlformats.org/officeDocument/2006/relationships/chart" Target="../charts/chart104.xml"/><Relationship Id="rId35" Type="http://schemas.openxmlformats.org/officeDocument/2006/relationships/chart" Target="../charts/chart109.xml"/><Relationship Id="rId43" Type="http://schemas.openxmlformats.org/officeDocument/2006/relationships/chart" Target="../charts/chart117.xml"/><Relationship Id="rId48" Type="http://schemas.openxmlformats.org/officeDocument/2006/relationships/chart" Target="../charts/chart122.xml"/><Relationship Id="rId56" Type="http://schemas.openxmlformats.org/officeDocument/2006/relationships/chart" Target="../charts/chart130.xml"/><Relationship Id="rId64" Type="http://schemas.openxmlformats.org/officeDocument/2006/relationships/chart" Target="../charts/chart138.xml"/><Relationship Id="rId69" Type="http://schemas.openxmlformats.org/officeDocument/2006/relationships/chart" Target="../charts/chart143.xml"/><Relationship Id="rId8" Type="http://schemas.openxmlformats.org/officeDocument/2006/relationships/chart" Target="../charts/chart82.xml"/><Relationship Id="rId51" Type="http://schemas.openxmlformats.org/officeDocument/2006/relationships/chart" Target="../charts/chart125.xml"/><Relationship Id="rId72" Type="http://schemas.openxmlformats.org/officeDocument/2006/relationships/chart" Target="../charts/chart146.xml"/><Relationship Id="rId3" Type="http://schemas.openxmlformats.org/officeDocument/2006/relationships/chart" Target="../charts/chart77.xml"/><Relationship Id="rId12" Type="http://schemas.openxmlformats.org/officeDocument/2006/relationships/chart" Target="../charts/chart86.xml"/><Relationship Id="rId17" Type="http://schemas.openxmlformats.org/officeDocument/2006/relationships/chart" Target="../charts/chart91.xml"/><Relationship Id="rId25" Type="http://schemas.openxmlformats.org/officeDocument/2006/relationships/chart" Target="../charts/chart99.xml"/><Relationship Id="rId33" Type="http://schemas.openxmlformats.org/officeDocument/2006/relationships/chart" Target="../charts/chart107.xml"/><Relationship Id="rId38" Type="http://schemas.openxmlformats.org/officeDocument/2006/relationships/chart" Target="../charts/chart112.xml"/><Relationship Id="rId46" Type="http://schemas.openxmlformats.org/officeDocument/2006/relationships/chart" Target="../charts/chart120.xml"/><Relationship Id="rId59" Type="http://schemas.openxmlformats.org/officeDocument/2006/relationships/chart" Target="../charts/chart133.xml"/><Relationship Id="rId67" Type="http://schemas.openxmlformats.org/officeDocument/2006/relationships/chart" Target="../charts/chart141.xml"/><Relationship Id="rId20" Type="http://schemas.openxmlformats.org/officeDocument/2006/relationships/chart" Target="../charts/chart94.xml"/><Relationship Id="rId41" Type="http://schemas.openxmlformats.org/officeDocument/2006/relationships/chart" Target="../charts/chart115.xml"/><Relationship Id="rId54" Type="http://schemas.openxmlformats.org/officeDocument/2006/relationships/chart" Target="../charts/chart128.xml"/><Relationship Id="rId62" Type="http://schemas.openxmlformats.org/officeDocument/2006/relationships/chart" Target="../charts/chart136.xml"/><Relationship Id="rId70" Type="http://schemas.openxmlformats.org/officeDocument/2006/relationships/chart" Target="../charts/chart144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61.xml"/><Relationship Id="rId18" Type="http://schemas.openxmlformats.org/officeDocument/2006/relationships/chart" Target="../charts/chart166.xml"/><Relationship Id="rId26" Type="http://schemas.openxmlformats.org/officeDocument/2006/relationships/chart" Target="../charts/chart174.xml"/><Relationship Id="rId39" Type="http://schemas.openxmlformats.org/officeDocument/2006/relationships/chart" Target="../charts/chart187.xml"/><Relationship Id="rId21" Type="http://schemas.openxmlformats.org/officeDocument/2006/relationships/chart" Target="../charts/chart169.xml"/><Relationship Id="rId34" Type="http://schemas.openxmlformats.org/officeDocument/2006/relationships/chart" Target="../charts/chart182.xml"/><Relationship Id="rId42" Type="http://schemas.openxmlformats.org/officeDocument/2006/relationships/chart" Target="../charts/chart190.xml"/><Relationship Id="rId47" Type="http://schemas.openxmlformats.org/officeDocument/2006/relationships/chart" Target="../charts/chart195.xml"/><Relationship Id="rId50" Type="http://schemas.openxmlformats.org/officeDocument/2006/relationships/chart" Target="../charts/chart198.xml"/><Relationship Id="rId55" Type="http://schemas.openxmlformats.org/officeDocument/2006/relationships/chart" Target="../charts/chart203.xml"/><Relationship Id="rId63" Type="http://schemas.openxmlformats.org/officeDocument/2006/relationships/chart" Target="../charts/chart211.xml"/><Relationship Id="rId68" Type="http://schemas.openxmlformats.org/officeDocument/2006/relationships/chart" Target="../charts/chart216.xml"/><Relationship Id="rId7" Type="http://schemas.openxmlformats.org/officeDocument/2006/relationships/chart" Target="../charts/chart155.xml"/><Relationship Id="rId71" Type="http://schemas.openxmlformats.org/officeDocument/2006/relationships/chart" Target="../charts/chart219.xml"/><Relationship Id="rId2" Type="http://schemas.openxmlformats.org/officeDocument/2006/relationships/chart" Target="../charts/chart150.xml"/><Relationship Id="rId16" Type="http://schemas.openxmlformats.org/officeDocument/2006/relationships/chart" Target="../charts/chart164.xml"/><Relationship Id="rId29" Type="http://schemas.openxmlformats.org/officeDocument/2006/relationships/chart" Target="../charts/chart177.xml"/><Relationship Id="rId11" Type="http://schemas.openxmlformats.org/officeDocument/2006/relationships/chart" Target="../charts/chart159.xml"/><Relationship Id="rId24" Type="http://schemas.openxmlformats.org/officeDocument/2006/relationships/chart" Target="../charts/chart172.xml"/><Relationship Id="rId32" Type="http://schemas.openxmlformats.org/officeDocument/2006/relationships/chart" Target="../charts/chart180.xml"/><Relationship Id="rId37" Type="http://schemas.openxmlformats.org/officeDocument/2006/relationships/chart" Target="../charts/chart185.xml"/><Relationship Id="rId40" Type="http://schemas.openxmlformats.org/officeDocument/2006/relationships/chart" Target="../charts/chart188.xml"/><Relationship Id="rId45" Type="http://schemas.openxmlformats.org/officeDocument/2006/relationships/chart" Target="../charts/chart193.xml"/><Relationship Id="rId53" Type="http://schemas.openxmlformats.org/officeDocument/2006/relationships/chart" Target="../charts/chart201.xml"/><Relationship Id="rId58" Type="http://schemas.openxmlformats.org/officeDocument/2006/relationships/chart" Target="../charts/chart206.xml"/><Relationship Id="rId66" Type="http://schemas.openxmlformats.org/officeDocument/2006/relationships/chart" Target="../charts/chart214.xml"/><Relationship Id="rId74" Type="http://schemas.openxmlformats.org/officeDocument/2006/relationships/chart" Target="../charts/chart222.xml"/><Relationship Id="rId5" Type="http://schemas.openxmlformats.org/officeDocument/2006/relationships/chart" Target="../charts/chart153.xml"/><Relationship Id="rId15" Type="http://schemas.openxmlformats.org/officeDocument/2006/relationships/chart" Target="../charts/chart163.xml"/><Relationship Id="rId23" Type="http://schemas.openxmlformats.org/officeDocument/2006/relationships/chart" Target="../charts/chart171.xml"/><Relationship Id="rId28" Type="http://schemas.openxmlformats.org/officeDocument/2006/relationships/chart" Target="../charts/chart176.xml"/><Relationship Id="rId36" Type="http://schemas.openxmlformats.org/officeDocument/2006/relationships/chart" Target="../charts/chart184.xml"/><Relationship Id="rId49" Type="http://schemas.openxmlformats.org/officeDocument/2006/relationships/chart" Target="../charts/chart197.xml"/><Relationship Id="rId57" Type="http://schemas.openxmlformats.org/officeDocument/2006/relationships/chart" Target="../charts/chart205.xml"/><Relationship Id="rId61" Type="http://schemas.openxmlformats.org/officeDocument/2006/relationships/chart" Target="../charts/chart209.xml"/><Relationship Id="rId10" Type="http://schemas.openxmlformats.org/officeDocument/2006/relationships/chart" Target="../charts/chart158.xml"/><Relationship Id="rId19" Type="http://schemas.openxmlformats.org/officeDocument/2006/relationships/chart" Target="../charts/chart167.xml"/><Relationship Id="rId31" Type="http://schemas.openxmlformats.org/officeDocument/2006/relationships/chart" Target="../charts/chart179.xml"/><Relationship Id="rId44" Type="http://schemas.openxmlformats.org/officeDocument/2006/relationships/chart" Target="../charts/chart192.xml"/><Relationship Id="rId52" Type="http://schemas.openxmlformats.org/officeDocument/2006/relationships/chart" Target="../charts/chart200.xml"/><Relationship Id="rId60" Type="http://schemas.openxmlformats.org/officeDocument/2006/relationships/chart" Target="../charts/chart208.xml"/><Relationship Id="rId65" Type="http://schemas.openxmlformats.org/officeDocument/2006/relationships/chart" Target="../charts/chart213.xml"/><Relationship Id="rId73" Type="http://schemas.openxmlformats.org/officeDocument/2006/relationships/chart" Target="../charts/chart221.xml"/><Relationship Id="rId4" Type="http://schemas.openxmlformats.org/officeDocument/2006/relationships/chart" Target="../charts/chart152.xml"/><Relationship Id="rId9" Type="http://schemas.openxmlformats.org/officeDocument/2006/relationships/chart" Target="../charts/chart157.xml"/><Relationship Id="rId14" Type="http://schemas.openxmlformats.org/officeDocument/2006/relationships/chart" Target="../charts/chart162.xml"/><Relationship Id="rId22" Type="http://schemas.openxmlformats.org/officeDocument/2006/relationships/chart" Target="../charts/chart170.xml"/><Relationship Id="rId27" Type="http://schemas.openxmlformats.org/officeDocument/2006/relationships/chart" Target="../charts/chart175.xml"/><Relationship Id="rId30" Type="http://schemas.openxmlformats.org/officeDocument/2006/relationships/chart" Target="../charts/chart178.xml"/><Relationship Id="rId35" Type="http://schemas.openxmlformats.org/officeDocument/2006/relationships/chart" Target="../charts/chart183.xml"/><Relationship Id="rId43" Type="http://schemas.openxmlformats.org/officeDocument/2006/relationships/chart" Target="../charts/chart191.xml"/><Relationship Id="rId48" Type="http://schemas.openxmlformats.org/officeDocument/2006/relationships/chart" Target="../charts/chart196.xml"/><Relationship Id="rId56" Type="http://schemas.openxmlformats.org/officeDocument/2006/relationships/chart" Target="../charts/chart204.xml"/><Relationship Id="rId64" Type="http://schemas.openxmlformats.org/officeDocument/2006/relationships/chart" Target="../charts/chart212.xml"/><Relationship Id="rId69" Type="http://schemas.openxmlformats.org/officeDocument/2006/relationships/chart" Target="../charts/chart217.xml"/><Relationship Id="rId8" Type="http://schemas.openxmlformats.org/officeDocument/2006/relationships/chart" Target="../charts/chart156.xml"/><Relationship Id="rId51" Type="http://schemas.openxmlformats.org/officeDocument/2006/relationships/chart" Target="../charts/chart199.xml"/><Relationship Id="rId72" Type="http://schemas.openxmlformats.org/officeDocument/2006/relationships/chart" Target="../charts/chart220.xml"/><Relationship Id="rId3" Type="http://schemas.openxmlformats.org/officeDocument/2006/relationships/chart" Target="../charts/chart151.xml"/><Relationship Id="rId12" Type="http://schemas.openxmlformats.org/officeDocument/2006/relationships/chart" Target="../charts/chart160.xml"/><Relationship Id="rId17" Type="http://schemas.openxmlformats.org/officeDocument/2006/relationships/chart" Target="../charts/chart165.xml"/><Relationship Id="rId25" Type="http://schemas.openxmlformats.org/officeDocument/2006/relationships/chart" Target="../charts/chart173.xml"/><Relationship Id="rId33" Type="http://schemas.openxmlformats.org/officeDocument/2006/relationships/chart" Target="../charts/chart181.xml"/><Relationship Id="rId38" Type="http://schemas.openxmlformats.org/officeDocument/2006/relationships/chart" Target="../charts/chart186.xml"/><Relationship Id="rId46" Type="http://schemas.openxmlformats.org/officeDocument/2006/relationships/chart" Target="../charts/chart194.xml"/><Relationship Id="rId59" Type="http://schemas.openxmlformats.org/officeDocument/2006/relationships/chart" Target="../charts/chart207.xml"/><Relationship Id="rId67" Type="http://schemas.openxmlformats.org/officeDocument/2006/relationships/chart" Target="../charts/chart215.xml"/><Relationship Id="rId20" Type="http://schemas.openxmlformats.org/officeDocument/2006/relationships/chart" Target="../charts/chart168.xml"/><Relationship Id="rId41" Type="http://schemas.openxmlformats.org/officeDocument/2006/relationships/chart" Target="../charts/chart189.xml"/><Relationship Id="rId54" Type="http://schemas.openxmlformats.org/officeDocument/2006/relationships/chart" Target="../charts/chart202.xml"/><Relationship Id="rId62" Type="http://schemas.openxmlformats.org/officeDocument/2006/relationships/chart" Target="../charts/chart210.xml"/><Relationship Id="rId70" Type="http://schemas.openxmlformats.org/officeDocument/2006/relationships/chart" Target="../charts/chart218.xml"/><Relationship Id="rId1" Type="http://schemas.openxmlformats.org/officeDocument/2006/relationships/chart" Target="../charts/chart149.xml"/><Relationship Id="rId6" Type="http://schemas.openxmlformats.org/officeDocument/2006/relationships/chart" Target="../charts/chart1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35" name="Graphique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6" name="Graphique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7" name="Graphique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9" name="Graphique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40" name="Graphique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41" name="Graphique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50" name="Graphique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51" name="Graphique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53" name="Graphique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54" name="Graphique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2" name="Graphique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3" name="Graphique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7" name="Graphique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8" name="Graphique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9" name="Graphique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52" name="Graphique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55" name="Graphique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56" name="Graphique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58" name="Graphique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62" name="Graphique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63" name="Graphique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68" name="Graphique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59" name="Graphique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0" name="Graphique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4" name="Graphique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1" name="Graphique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57" name="Graphique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6" name="Graphique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7" name="Graphique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8" name="Graphique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9" name="Graphique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Q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%20&#1575;&#1604;&#1571;&#1587;&#1593;&#1575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344">
          <cell r="C344">
            <v>53.333333333333336</v>
          </cell>
          <cell r="E344">
            <v>50</v>
          </cell>
          <cell r="G344">
            <v>54</v>
          </cell>
          <cell r="I344">
            <v>50</v>
          </cell>
        </row>
        <row r="359">
          <cell r="C359">
            <v>450</v>
          </cell>
        </row>
        <row r="375">
          <cell r="C375">
            <v>1300</v>
          </cell>
          <cell r="E375">
            <v>1300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السنوي (2)"/>
      <sheetName val="Feuil1"/>
      <sheetName val="Feuil2"/>
      <sheetName val="Feuil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08" tableType="queryTable" totalsRowShown="0">
  <autoFilter ref="A1:V308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0"/>
  <sheetViews>
    <sheetView rightToLeft="1" showWhiteSpace="0" view="pageLayout" topLeftCell="A1629" zoomScaleNormal="100" workbookViewId="0">
      <selection activeCell="A1675" sqref="A1675:XFD1880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6"/>
      <c r="C2" s="6"/>
      <c r="D2" s="6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33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33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2" t="s">
        <v>74</v>
      </c>
      <c r="C60" s="12">
        <v>650</v>
      </c>
      <c r="D60" s="12">
        <v>650</v>
      </c>
      <c r="E60" s="12">
        <v>620</v>
      </c>
      <c r="F60" s="12">
        <v>620</v>
      </c>
      <c r="G60" s="12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2" t="s">
        <v>75</v>
      </c>
      <c r="C61" s="12">
        <v>5800</v>
      </c>
      <c r="D61" s="12">
        <v>5800</v>
      </c>
      <c r="E61" s="12">
        <v>5800</v>
      </c>
      <c r="F61" s="12">
        <v>5800</v>
      </c>
      <c r="G61" s="12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2" t="s">
        <v>76</v>
      </c>
      <c r="C62" s="12">
        <v>540</v>
      </c>
      <c r="D62" s="12">
        <v>540</v>
      </c>
      <c r="E62" s="12">
        <v>540</v>
      </c>
      <c r="F62" s="12">
        <v>540</v>
      </c>
      <c r="G62" s="12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24"/>
      <c r="C66" s="24"/>
      <c r="D66" s="24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25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25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25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25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25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25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25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25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25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25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25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25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25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25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25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25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25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25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25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25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25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25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25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25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25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25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25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33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25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25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25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25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25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25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25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25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25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25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25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33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2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2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2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28"/>
      <c r="C128" s="28"/>
      <c r="D128" s="28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34" t="s">
        <v>2</v>
      </c>
      <c r="D130" s="34" t="s">
        <v>3</v>
      </c>
      <c r="E130" s="34" t="s">
        <v>4</v>
      </c>
      <c r="F130" s="34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29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29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29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29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29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29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29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29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29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29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29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29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29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29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29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29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29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32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32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32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32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32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32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32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32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32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32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33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37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37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37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37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37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37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37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37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37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37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37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37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27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27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27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49"/>
      <c r="C189" s="49"/>
      <c r="D189" s="4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50" t="s">
        <v>2</v>
      </c>
      <c r="D191" s="50" t="s">
        <v>3</v>
      </c>
      <c r="E191" s="50" t="s">
        <v>4</v>
      </c>
      <c r="F191" s="50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48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48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48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48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48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48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48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48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48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48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48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48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48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48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48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48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48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48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48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48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48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48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48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48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48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48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48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48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48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48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26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48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48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ref="J227:J233" si="53">(I227*100)/G227</f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48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3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48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3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48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3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48">
        <v>32.5</v>
      </c>
      <c r="H231" s="1">
        <f t="shared" si="49"/>
        <v>22.5</v>
      </c>
      <c r="I231" s="1">
        <f t="shared" si="50"/>
        <v>-10</v>
      </c>
      <c r="J231" s="13">
        <f t="shared" si="53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48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3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48">
        <f t="shared" ref="G233:G234" si="54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3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48">
        <f t="shared" si="54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5">H243-G243</f>
        <v>0</v>
      </c>
      <c r="J243" s="13">
        <f t="shared" ref="J243:J247" si="56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7">H178</f>
        <v>780</v>
      </c>
      <c r="H244" s="1">
        <f>(C244+D244+E244+F244)/4</f>
        <v>780</v>
      </c>
      <c r="I244" s="1">
        <f t="shared" si="55"/>
        <v>0</v>
      </c>
      <c r="J244" s="13">
        <f t="shared" si="56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7"/>
        <v>600</v>
      </c>
      <c r="H245" s="1">
        <f>(C245+D245+E245+F245)/4</f>
        <v>600</v>
      </c>
      <c r="I245" s="1">
        <f t="shared" si="55"/>
        <v>0</v>
      </c>
      <c r="J245" s="13">
        <f t="shared" si="56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7"/>
        <v>313.33333333333331</v>
      </c>
      <c r="H246" s="1">
        <f>(C246+D246+E246+F246)/4</f>
        <v>335.41666666666663</v>
      </c>
      <c r="I246" s="1">
        <f t="shared" si="55"/>
        <v>22.083333333333314</v>
      </c>
      <c r="J246" s="13">
        <f t="shared" si="56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7"/>
        <v>205</v>
      </c>
      <c r="H247" s="1">
        <f>(C247+D247+E247+F247)/4</f>
        <v>243.75</v>
      </c>
      <c r="I247" s="1">
        <f t="shared" si="55"/>
        <v>38.75</v>
      </c>
      <c r="J247" s="13">
        <f t="shared" si="56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47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8">H249-G249</f>
        <v>40</v>
      </c>
      <c r="J249" s="13">
        <f t="shared" ref="J249:J251" si="59">(I249*100)/G249</f>
        <v>7.4074074074074074</v>
      </c>
    </row>
    <row r="250" spans="1:10" hidden="1">
      <c r="A250" s="91" t="s">
        <v>72</v>
      </c>
      <c r="B250" s="47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8"/>
        <v>0</v>
      </c>
      <c r="J250" s="13">
        <f t="shared" si="59"/>
        <v>0</v>
      </c>
    </row>
    <row r="251" spans="1:10" hidden="1">
      <c r="A251" s="91" t="s">
        <v>73</v>
      </c>
      <c r="B251" s="47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8"/>
        <v>0</v>
      </c>
      <c r="J251" s="13">
        <f t="shared" si="59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67" t="s">
        <v>2</v>
      </c>
      <c r="D284" s="67" t="s">
        <v>3</v>
      </c>
      <c r="E284" s="67" t="s">
        <v>4</v>
      </c>
      <c r="F284" s="6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68">
        <f>H194</f>
        <v>900</v>
      </c>
      <c r="H287" s="1">
        <f t="shared" ref="H287:H303" si="60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1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68">
        <f t="shared" ref="G288:G303" si="62">H195</f>
        <v>1000</v>
      </c>
      <c r="H288" s="1">
        <f t="shared" si="60"/>
        <v>1000</v>
      </c>
      <c r="I288" s="1">
        <f t="shared" ref="I288:I303" si="63">H288-G288</f>
        <v>0</v>
      </c>
      <c r="J288" s="13">
        <f t="shared" ref="J288:J303" si="64">(I288*100)/G288</f>
        <v>0</v>
      </c>
      <c r="S288" s="218"/>
    </row>
    <row r="289" spans="1:19" hidden="1">
      <c r="A289" s="39" t="str">
        <f t="shared" si="61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68">
        <f t="shared" si="62"/>
        <v>60</v>
      </c>
      <c r="H289" s="1">
        <f t="shared" si="60"/>
        <v>60</v>
      </c>
      <c r="I289" s="1">
        <f t="shared" si="63"/>
        <v>0</v>
      </c>
      <c r="J289" s="13">
        <f t="shared" si="64"/>
        <v>0</v>
      </c>
      <c r="S289" s="218"/>
    </row>
    <row r="290" spans="1:19" hidden="1">
      <c r="A290" s="39" t="str">
        <f t="shared" si="61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68">
        <f t="shared" si="62"/>
        <v>87.916666666666671</v>
      </c>
      <c r="H290" s="1">
        <f t="shared" si="60"/>
        <v>90</v>
      </c>
      <c r="I290" s="1">
        <f t="shared" si="63"/>
        <v>2.0833333333333286</v>
      </c>
      <c r="J290" s="13">
        <f t="shared" si="64"/>
        <v>2.3696682464454919</v>
      </c>
      <c r="S290" s="218"/>
    </row>
    <row r="291" spans="1:19" ht="30" hidden="1">
      <c r="A291" s="39" t="str">
        <f t="shared" si="61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68">
        <f t="shared" si="62"/>
        <v>200</v>
      </c>
      <c r="H291" s="1">
        <f t="shared" si="60"/>
        <v>200</v>
      </c>
      <c r="I291" s="1">
        <f t="shared" si="63"/>
        <v>0</v>
      </c>
      <c r="J291" s="13">
        <f t="shared" si="64"/>
        <v>0</v>
      </c>
      <c r="S291" s="218"/>
    </row>
    <row r="292" spans="1:19" ht="30" hidden="1">
      <c r="A292" s="39" t="str">
        <f t="shared" si="61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68">
        <f t="shared" si="62"/>
        <v>360</v>
      </c>
      <c r="H292" s="1">
        <f t="shared" si="60"/>
        <v>360</v>
      </c>
      <c r="I292" s="1">
        <f t="shared" si="63"/>
        <v>0</v>
      </c>
      <c r="J292" s="13">
        <f t="shared" si="64"/>
        <v>0</v>
      </c>
      <c r="S292" s="218"/>
    </row>
    <row r="293" spans="1:19" ht="30" hidden="1">
      <c r="A293" s="39" t="str">
        <f t="shared" si="61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68">
        <f t="shared" si="62"/>
        <v>380</v>
      </c>
      <c r="H293" s="1">
        <f t="shared" si="60"/>
        <v>380</v>
      </c>
      <c r="I293" s="1">
        <f t="shared" si="63"/>
        <v>0</v>
      </c>
      <c r="J293" s="13">
        <f t="shared" si="64"/>
        <v>0</v>
      </c>
      <c r="S293" s="218"/>
    </row>
    <row r="294" spans="1:19" hidden="1">
      <c r="A294" s="39" t="str">
        <f t="shared" si="61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68">
        <f t="shared" si="62"/>
        <v>600</v>
      </c>
      <c r="H294" s="1">
        <f t="shared" si="60"/>
        <v>600</v>
      </c>
      <c r="I294" s="1">
        <f t="shared" si="63"/>
        <v>0</v>
      </c>
      <c r="J294" s="13">
        <f t="shared" si="64"/>
        <v>0</v>
      </c>
      <c r="S294" s="218"/>
    </row>
    <row r="295" spans="1:19" ht="30" hidden="1" customHeight="1">
      <c r="A295" s="39" t="str">
        <f t="shared" si="61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68">
        <f t="shared" si="62"/>
        <v>400</v>
      </c>
      <c r="H295" s="1">
        <f t="shared" si="60"/>
        <v>400</v>
      </c>
      <c r="I295" s="1">
        <f t="shared" si="63"/>
        <v>0</v>
      </c>
      <c r="J295" s="13">
        <f t="shared" si="64"/>
        <v>0</v>
      </c>
      <c r="S295" s="218"/>
    </row>
    <row r="296" spans="1:19" hidden="1">
      <c r="A296" s="39" t="str">
        <f t="shared" si="61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68">
        <f t="shared" si="62"/>
        <v>177</v>
      </c>
      <c r="H296" s="1">
        <f t="shared" si="60"/>
        <v>177</v>
      </c>
      <c r="I296" s="1">
        <f t="shared" si="63"/>
        <v>0</v>
      </c>
      <c r="J296" s="13">
        <f t="shared" si="64"/>
        <v>0</v>
      </c>
      <c r="S296" s="218"/>
    </row>
    <row r="297" spans="1:19" hidden="1">
      <c r="A297" s="39" t="str">
        <f t="shared" si="61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68">
        <f t="shared" si="62"/>
        <v>580</v>
      </c>
      <c r="H297" s="1">
        <f t="shared" si="60"/>
        <v>580</v>
      </c>
      <c r="I297" s="1">
        <f t="shared" si="63"/>
        <v>0</v>
      </c>
      <c r="J297" s="13">
        <f t="shared" si="64"/>
        <v>0</v>
      </c>
      <c r="S297" s="218"/>
    </row>
    <row r="298" spans="1:19" hidden="1">
      <c r="A298" s="39" t="str">
        <f t="shared" si="61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68">
        <f t="shared" si="62"/>
        <v>160</v>
      </c>
      <c r="H298" s="1">
        <f t="shared" si="60"/>
        <v>176.875</v>
      </c>
      <c r="I298" s="1">
        <f t="shared" si="63"/>
        <v>16.875</v>
      </c>
      <c r="J298" s="13">
        <f t="shared" si="64"/>
        <v>10.546875</v>
      </c>
      <c r="S298" s="218"/>
    </row>
    <row r="299" spans="1:19" hidden="1">
      <c r="A299" s="39" t="str">
        <f t="shared" si="61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68">
        <f t="shared" si="62"/>
        <v>166.25</v>
      </c>
      <c r="H299" s="1">
        <f t="shared" si="60"/>
        <v>191.25</v>
      </c>
      <c r="I299" s="1">
        <f t="shared" si="63"/>
        <v>25</v>
      </c>
      <c r="J299" s="13">
        <f t="shared" si="64"/>
        <v>15.037593984962406</v>
      </c>
      <c r="S299" s="218"/>
    </row>
    <row r="300" spans="1:19" hidden="1">
      <c r="A300" s="39" t="str">
        <f t="shared" si="61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68">
        <f t="shared" si="62"/>
        <v>177.08333333333334</v>
      </c>
      <c r="H300" s="1">
        <f t="shared" si="60"/>
        <v>200</v>
      </c>
      <c r="I300" s="1">
        <f t="shared" si="63"/>
        <v>22.916666666666657</v>
      </c>
      <c r="J300" s="13">
        <f t="shared" si="64"/>
        <v>12.941176470588228</v>
      </c>
      <c r="S300" s="218"/>
    </row>
    <row r="301" spans="1:19" hidden="1">
      <c r="A301" s="39" t="str">
        <f t="shared" si="61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68">
        <f t="shared" si="62"/>
        <v>80</v>
      </c>
      <c r="H301" s="1">
        <f t="shared" si="60"/>
        <v>80</v>
      </c>
      <c r="I301" s="1">
        <f t="shared" si="63"/>
        <v>0</v>
      </c>
      <c r="J301" s="13">
        <f t="shared" si="64"/>
        <v>0</v>
      </c>
      <c r="S301" s="218"/>
    </row>
    <row r="302" spans="1:19" hidden="1">
      <c r="A302" s="39" t="str">
        <f t="shared" si="61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68">
        <f t="shared" si="62"/>
        <v>85</v>
      </c>
      <c r="H302" s="1">
        <f t="shared" si="60"/>
        <v>85</v>
      </c>
      <c r="I302" s="1">
        <f t="shared" si="63"/>
        <v>0</v>
      </c>
      <c r="J302" s="13">
        <f t="shared" si="64"/>
        <v>0</v>
      </c>
      <c r="S302" s="218"/>
    </row>
    <row r="303" spans="1:19" ht="30" hidden="1">
      <c r="A303" s="39" t="str">
        <f t="shared" si="61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68">
        <f t="shared" si="62"/>
        <v>180</v>
      </c>
      <c r="H303" s="1">
        <f t="shared" si="60"/>
        <v>180</v>
      </c>
      <c r="I303" s="1">
        <f t="shared" si="63"/>
        <v>0</v>
      </c>
      <c r="J303" s="13">
        <f t="shared" si="64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68">
        <f>H212</f>
        <v>52.041666666666664</v>
      </c>
      <c r="H305" s="1">
        <f t="shared" ref="H305:H315" si="65">(C305+D305+E305+F305)/4</f>
        <v>51.833333333333336</v>
      </c>
      <c r="I305" s="1">
        <f t="shared" ref="I305:I315" si="66">H305-G305</f>
        <v>-0.2083333333333286</v>
      </c>
      <c r="J305" s="13">
        <f t="shared" ref="J305:J315" si="67">(I305*100)/G305</f>
        <v>-0.40032025620495487</v>
      </c>
      <c r="S305" s="218"/>
    </row>
    <row r="306" spans="1:19" ht="15" hidden="1" customHeight="1">
      <c r="A306" s="90" t="str">
        <f t="shared" ref="A306:A315" si="68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68">
        <f t="shared" ref="G306:G315" si="69">H213</f>
        <v>69.833333333333343</v>
      </c>
      <c r="H306" s="1">
        <f t="shared" si="65"/>
        <v>112.66500000000001</v>
      </c>
      <c r="I306" s="1">
        <f t="shared" si="66"/>
        <v>42.831666666666663</v>
      </c>
      <c r="J306" s="13">
        <f t="shared" si="67"/>
        <v>61.334128878281604</v>
      </c>
      <c r="S306" s="218"/>
    </row>
    <row r="307" spans="1:19" ht="15" hidden="1" customHeight="1">
      <c r="A307" s="90" t="str">
        <f t="shared" si="68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68">
        <f t="shared" si="69"/>
        <v>50.208333333333336</v>
      </c>
      <c r="H307" s="1">
        <f t="shared" si="65"/>
        <v>50.417500000000004</v>
      </c>
      <c r="I307" s="1">
        <f t="shared" si="66"/>
        <v>0.20916666666666828</v>
      </c>
      <c r="J307" s="13">
        <f t="shared" si="67"/>
        <v>0.41659751037344717</v>
      </c>
      <c r="S307" s="218"/>
    </row>
    <row r="308" spans="1:19" hidden="1">
      <c r="A308" s="90" t="str">
        <f t="shared" si="68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68">
        <f t="shared" si="69"/>
        <v>116.25</v>
      </c>
      <c r="H308" s="1">
        <f t="shared" si="65"/>
        <v>91.164999999999992</v>
      </c>
      <c r="I308" s="1">
        <f t="shared" si="66"/>
        <v>-25.085000000000008</v>
      </c>
      <c r="J308" s="13">
        <f t="shared" si="67"/>
        <v>-21.578494623655921</v>
      </c>
      <c r="S308" s="218"/>
    </row>
    <row r="309" spans="1:19" hidden="1">
      <c r="A309" s="90" t="str">
        <f t="shared" si="68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68">
        <f t="shared" si="69"/>
        <v>177.75</v>
      </c>
      <c r="H309" s="1">
        <f t="shared" si="65"/>
        <v>75.832499999999996</v>
      </c>
      <c r="I309" s="1">
        <f t="shared" si="66"/>
        <v>-101.9175</v>
      </c>
      <c r="J309" s="13">
        <f t="shared" si="67"/>
        <v>-57.337552742616033</v>
      </c>
      <c r="S309" s="218"/>
    </row>
    <row r="310" spans="1:19" hidden="1">
      <c r="A310" s="90" t="str">
        <f t="shared" si="68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68">
        <f t="shared" si="69"/>
        <v>80.5</v>
      </c>
      <c r="H310" s="1">
        <f t="shared" si="65"/>
        <v>71.335000000000008</v>
      </c>
      <c r="I310" s="1">
        <f t="shared" si="66"/>
        <v>-9.164999999999992</v>
      </c>
      <c r="J310" s="13">
        <f t="shared" si="67"/>
        <v>-11.385093167701854</v>
      </c>
      <c r="S310" s="218"/>
    </row>
    <row r="311" spans="1:19" hidden="1">
      <c r="A311" s="90" t="str">
        <f t="shared" si="68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68">
        <f t="shared" si="69"/>
        <v>100</v>
      </c>
      <c r="H311" s="1">
        <f t="shared" si="65"/>
        <v>114.5</v>
      </c>
      <c r="I311" s="1">
        <f t="shared" si="66"/>
        <v>14.5</v>
      </c>
      <c r="J311" s="13">
        <f t="shared" si="67"/>
        <v>14.5</v>
      </c>
      <c r="S311" s="218"/>
    </row>
    <row r="312" spans="1:19" hidden="1">
      <c r="A312" s="90" t="str">
        <f t="shared" si="68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68">
        <f t="shared" si="69"/>
        <v>105</v>
      </c>
      <c r="H312" s="1">
        <f t="shared" si="65"/>
        <v>113.5</v>
      </c>
      <c r="I312" s="1">
        <f t="shared" si="66"/>
        <v>8.5</v>
      </c>
      <c r="J312" s="13">
        <f t="shared" si="67"/>
        <v>8.0952380952380949</v>
      </c>
      <c r="S312" s="218"/>
    </row>
    <row r="313" spans="1:19" hidden="1">
      <c r="A313" s="90" t="str">
        <f t="shared" si="68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68">
        <f t="shared" si="69"/>
        <v>134.33333333333334</v>
      </c>
      <c r="H313" s="1">
        <f t="shared" si="65"/>
        <v>128.33250000000001</v>
      </c>
      <c r="I313" s="1">
        <f t="shared" si="66"/>
        <v>-6.0008333333333326</v>
      </c>
      <c r="J313" s="13">
        <f t="shared" si="67"/>
        <v>-4.4671215880893289</v>
      </c>
      <c r="S313" s="218"/>
    </row>
    <row r="314" spans="1:19" hidden="1">
      <c r="A314" s="90" t="str">
        <f t="shared" si="68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68">
        <f t="shared" si="69"/>
        <v>55</v>
      </c>
      <c r="H314" s="1">
        <f t="shared" si="65"/>
        <v>58</v>
      </c>
      <c r="I314" s="1">
        <f t="shared" si="66"/>
        <v>3</v>
      </c>
      <c r="J314" s="13">
        <f t="shared" si="67"/>
        <v>5.4545454545454541</v>
      </c>
      <c r="S314" s="218"/>
    </row>
    <row r="315" spans="1:19" hidden="1">
      <c r="A315" s="90" t="str">
        <f t="shared" si="68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68">
        <f t="shared" si="69"/>
        <v>412.91666666666663</v>
      </c>
      <c r="H315" s="1">
        <f t="shared" si="65"/>
        <v>404.16750000000002</v>
      </c>
      <c r="I315" s="1">
        <f t="shared" si="66"/>
        <v>-8.7491666666666106</v>
      </c>
      <c r="J315" s="13">
        <f t="shared" si="67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69">
        <f>H225</f>
        <v>439.58333333333331</v>
      </c>
      <c r="H317" s="1">
        <f t="shared" ref="H317:H323" si="70">(C317+D317+E317+F317)/4</f>
        <v>450</v>
      </c>
      <c r="I317" s="1">
        <f t="shared" ref="I317:I323" si="71">H317-G317</f>
        <v>10.416666666666686</v>
      </c>
      <c r="J317" s="13">
        <f t="shared" ref="J317:J323" si="72">(I317*100)/G317</f>
        <v>2.3696682464455021</v>
      </c>
      <c r="S317" s="218"/>
    </row>
    <row r="318" spans="1:19" hidden="1">
      <c r="A318" s="91" t="str">
        <f t="shared" ref="A318:A320" si="73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69">
        <f t="shared" ref="G318:G320" si="74">H226</f>
        <v>124.16666666666666</v>
      </c>
      <c r="H318" s="1">
        <f t="shared" si="70"/>
        <v>140</v>
      </c>
      <c r="I318" s="1">
        <f t="shared" si="71"/>
        <v>15.833333333333343</v>
      </c>
      <c r="J318" s="13">
        <f t="shared" si="72"/>
        <v>12.751677852349003</v>
      </c>
      <c r="S318" s="218"/>
    </row>
    <row r="319" spans="1:19" hidden="1">
      <c r="A319" s="91" t="str">
        <f t="shared" si="73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69">
        <f t="shared" si="74"/>
        <v>250</v>
      </c>
      <c r="H319" s="1">
        <f t="shared" si="70"/>
        <v>246.66749999999999</v>
      </c>
      <c r="I319" s="1">
        <f t="shared" si="71"/>
        <v>-3.3325000000000102</v>
      </c>
      <c r="J319" s="13">
        <f t="shared" si="72"/>
        <v>-1.3330000000000042</v>
      </c>
      <c r="S319" s="218"/>
    </row>
    <row r="320" spans="1:19" hidden="1">
      <c r="A320" s="91" t="str">
        <f t="shared" si="73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69">
        <f t="shared" si="74"/>
        <v>174.75</v>
      </c>
      <c r="H320" s="1">
        <f t="shared" si="70"/>
        <v>200</v>
      </c>
      <c r="I320" s="1">
        <f t="shared" si="71"/>
        <v>25.25</v>
      </c>
      <c r="J320" s="13">
        <f t="shared" si="72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69">
        <f>H230</f>
        <v>118.41666666666667</v>
      </c>
      <c r="H321" s="1">
        <f t="shared" si="70"/>
        <v>129</v>
      </c>
      <c r="I321" s="1">
        <f t="shared" si="71"/>
        <v>10.583333333333329</v>
      </c>
      <c r="J321" s="13">
        <f t="shared" si="72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69">
        <f>H232</f>
        <v>60</v>
      </c>
      <c r="H322" s="1">
        <f t="shared" si="70"/>
        <v>92.5</v>
      </c>
      <c r="I322" s="1">
        <f t="shared" si="71"/>
        <v>32.5</v>
      </c>
      <c r="J322" s="13">
        <f t="shared" si="72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69">
        <f>H233</f>
        <v>126.08333333333333</v>
      </c>
      <c r="H323" s="1">
        <f t="shared" si="70"/>
        <v>97.167500000000004</v>
      </c>
      <c r="I323" s="1">
        <f t="shared" si="71"/>
        <v>-28.915833333333325</v>
      </c>
      <c r="J323" s="13">
        <f t="shared" si="72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69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5">H332-G332</f>
        <v>0</v>
      </c>
      <c r="J332" s="13">
        <f t="shared" ref="J332:J336" si="76">(I332*100)/G332</f>
        <v>0</v>
      </c>
      <c r="S332" s="218"/>
    </row>
    <row r="333" spans="1:19" hidden="1">
      <c r="A333" s="91" t="str">
        <f t="shared" ref="A333:A336" si="77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8">H244</f>
        <v>780</v>
      </c>
      <c r="H333" s="1">
        <f>(C333+D333+E333+F333)/4</f>
        <v>780</v>
      </c>
      <c r="I333" s="1">
        <f t="shared" si="75"/>
        <v>0</v>
      </c>
      <c r="J333" s="13">
        <f t="shared" si="76"/>
        <v>0</v>
      </c>
      <c r="S333" s="218"/>
    </row>
    <row r="334" spans="1:19" hidden="1">
      <c r="A334" s="91" t="str">
        <f t="shared" si="77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8"/>
        <v>600</v>
      </c>
      <c r="H334" s="1">
        <f>(C334+D334+E334+F334)/4</f>
        <v>600</v>
      </c>
      <c r="I334" s="1">
        <f t="shared" si="75"/>
        <v>0</v>
      </c>
      <c r="J334" s="13">
        <f t="shared" si="76"/>
        <v>0</v>
      </c>
      <c r="S334" s="218"/>
    </row>
    <row r="335" spans="1:19" hidden="1">
      <c r="A335" s="91" t="str">
        <f t="shared" si="77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8"/>
        <v>335.41666666666663</v>
      </c>
      <c r="H335" s="1">
        <f>(C335+D335+E335+F335)/4</f>
        <v>335.83249999999998</v>
      </c>
      <c r="I335" s="1">
        <f t="shared" si="75"/>
        <v>0.41583333333335304</v>
      </c>
      <c r="J335" s="13">
        <f t="shared" si="76"/>
        <v>0.12397515527950899</v>
      </c>
      <c r="S335" s="20"/>
    </row>
    <row r="336" spans="1:19" ht="30" hidden="1">
      <c r="A336" s="91" t="str">
        <f t="shared" si="77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8"/>
        <v>243.75</v>
      </c>
      <c r="H336" s="1">
        <f>(C336+D336+E336+F336)/4</f>
        <v>250</v>
      </c>
      <c r="I336" s="1">
        <f t="shared" si="75"/>
        <v>6.25</v>
      </c>
      <c r="J336" s="13">
        <f t="shared" si="76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6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9">H338-G338</f>
        <v>70</v>
      </c>
      <c r="J338" s="13">
        <f t="shared" ref="J338:J340" si="80">(I338*100)/G338</f>
        <v>12.068965517241379</v>
      </c>
      <c r="S338" s="20"/>
    </row>
    <row r="339" spans="1:19" hidden="1">
      <c r="A339" s="91" t="str">
        <f t="shared" ref="A339:A340" si="81">A250</f>
        <v>حديد الخرسانة</v>
      </c>
      <c r="B339" s="6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2">H250</f>
        <v>5800</v>
      </c>
      <c r="H339" s="1">
        <f>(C339+D339+E339+F339)/4</f>
        <v>5800</v>
      </c>
      <c r="I339" s="1">
        <f t="shared" si="79"/>
        <v>0</v>
      </c>
      <c r="J339" s="13">
        <f t="shared" si="80"/>
        <v>0</v>
      </c>
      <c r="S339" s="20"/>
    </row>
    <row r="340" spans="1:19" hidden="1">
      <c r="A340" s="91" t="str">
        <f t="shared" si="81"/>
        <v xml:space="preserve">الخشب </v>
      </c>
      <c r="B340" s="6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9"/>
        <v>0</v>
      </c>
      <c r="J340" s="13">
        <f t="shared" si="80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72" t="s">
        <v>2</v>
      </c>
      <c r="D347" s="72" t="s">
        <v>3</v>
      </c>
      <c r="E347" s="72" t="s">
        <v>4</v>
      </c>
      <c r="F347" s="72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74">
        <f>H287</f>
        <v>900</v>
      </c>
      <c r="H350" s="1">
        <f t="shared" ref="H350:H366" si="83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4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74">
        <f t="shared" ref="G351:G366" si="85">H288</f>
        <v>1000</v>
      </c>
      <c r="H351" s="1">
        <f t="shared" si="83"/>
        <v>1000</v>
      </c>
      <c r="I351" s="1">
        <f t="shared" ref="I351:I366" si="86">H351-G351</f>
        <v>0</v>
      </c>
      <c r="J351" s="13">
        <f t="shared" ref="J351:J366" si="87">(I351*100)/G351</f>
        <v>0</v>
      </c>
      <c r="S351" s="218"/>
    </row>
    <row r="352" spans="1:19" hidden="1">
      <c r="A352" s="39" t="str">
        <f t="shared" si="84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74">
        <f t="shared" si="85"/>
        <v>60</v>
      </c>
      <c r="H352" s="1">
        <f t="shared" si="83"/>
        <v>60</v>
      </c>
      <c r="I352" s="1">
        <f t="shared" si="86"/>
        <v>0</v>
      </c>
      <c r="J352" s="13">
        <f t="shared" si="87"/>
        <v>0</v>
      </c>
      <c r="S352" s="218"/>
    </row>
    <row r="353" spans="1:19" hidden="1">
      <c r="A353" s="39" t="str">
        <f t="shared" si="84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74">
        <f t="shared" si="85"/>
        <v>90</v>
      </c>
      <c r="H353" s="1">
        <f t="shared" si="83"/>
        <v>90</v>
      </c>
      <c r="I353" s="1">
        <f t="shared" si="86"/>
        <v>0</v>
      </c>
      <c r="J353" s="13">
        <f t="shared" si="87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74">
        <f t="shared" si="85"/>
        <v>200</v>
      </c>
      <c r="H354" s="1">
        <f t="shared" si="83"/>
        <v>203.75</v>
      </c>
      <c r="I354" s="1">
        <f t="shared" si="86"/>
        <v>3.75</v>
      </c>
      <c r="J354" s="13">
        <f t="shared" si="87"/>
        <v>1.875</v>
      </c>
      <c r="S354" s="218"/>
    </row>
    <row r="355" spans="1:19" ht="30" hidden="1">
      <c r="A355" s="39" t="str">
        <f t="shared" si="84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74">
        <f t="shared" si="85"/>
        <v>360</v>
      </c>
      <c r="H355" s="1">
        <f t="shared" si="83"/>
        <v>368.4375</v>
      </c>
      <c r="I355" s="1">
        <f t="shared" si="86"/>
        <v>8.4375</v>
      </c>
      <c r="J355" s="13">
        <f t="shared" si="87"/>
        <v>2.34375</v>
      </c>
      <c r="S355" s="218"/>
    </row>
    <row r="356" spans="1:19" ht="30" hidden="1">
      <c r="A356" s="39" t="str">
        <f t="shared" si="84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74">
        <f t="shared" si="85"/>
        <v>380</v>
      </c>
      <c r="H356" s="1">
        <f t="shared" si="83"/>
        <v>380</v>
      </c>
      <c r="I356" s="1">
        <f t="shared" si="86"/>
        <v>0</v>
      </c>
      <c r="J356" s="13">
        <f t="shared" si="87"/>
        <v>0</v>
      </c>
      <c r="S356" s="218"/>
    </row>
    <row r="357" spans="1:19" hidden="1">
      <c r="A357" s="39" t="str">
        <f t="shared" si="84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74">
        <f t="shared" si="85"/>
        <v>600</v>
      </c>
      <c r="H357" s="1">
        <f t="shared" si="83"/>
        <v>600</v>
      </c>
      <c r="I357" s="1">
        <f t="shared" si="86"/>
        <v>0</v>
      </c>
      <c r="J357" s="13">
        <f t="shared" si="87"/>
        <v>0</v>
      </c>
      <c r="S357" s="218"/>
    </row>
    <row r="358" spans="1:19" ht="30" hidden="1">
      <c r="A358" s="39" t="str">
        <f t="shared" si="84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74">
        <f t="shared" si="85"/>
        <v>400</v>
      </c>
      <c r="H358" s="1">
        <f t="shared" si="83"/>
        <v>400</v>
      </c>
      <c r="I358" s="1">
        <f t="shared" si="86"/>
        <v>0</v>
      </c>
      <c r="J358" s="13">
        <f t="shared" si="87"/>
        <v>0</v>
      </c>
      <c r="S358" s="218"/>
    </row>
    <row r="359" spans="1:19" hidden="1">
      <c r="A359" s="39" t="str">
        <f t="shared" si="84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74">
        <f t="shared" si="85"/>
        <v>177</v>
      </c>
      <c r="H359" s="1">
        <f t="shared" si="83"/>
        <v>177</v>
      </c>
      <c r="I359" s="1">
        <f t="shared" si="86"/>
        <v>0</v>
      </c>
      <c r="J359" s="13">
        <f t="shared" si="87"/>
        <v>0</v>
      </c>
      <c r="S359" s="218"/>
    </row>
    <row r="360" spans="1:19" hidden="1">
      <c r="A360" s="39" t="str">
        <f t="shared" si="84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74">
        <f t="shared" si="85"/>
        <v>580</v>
      </c>
      <c r="H360" s="1">
        <f t="shared" si="83"/>
        <v>580</v>
      </c>
      <c r="I360" s="1">
        <f t="shared" si="86"/>
        <v>0</v>
      </c>
      <c r="J360" s="13">
        <f t="shared" si="87"/>
        <v>0</v>
      </c>
      <c r="S360" s="218"/>
    </row>
    <row r="361" spans="1:19" hidden="1">
      <c r="A361" s="39" t="str">
        <f t="shared" si="84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74">
        <f t="shared" si="85"/>
        <v>176.875</v>
      </c>
      <c r="H361" s="1">
        <f t="shared" si="83"/>
        <v>190</v>
      </c>
      <c r="I361" s="1">
        <f t="shared" si="86"/>
        <v>13.125</v>
      </c>
      <c r="J361" s="13">
        <f t="shared" si="87"/>
        <v>7.4204946996466434</v>
      </c>
      <c r="S361" s="218"/>
    </row>
    <row r="362" spans="1:19" hidden="1">
      <c r="A362" s="39" t="str">
        <f t="shared" si="84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74">
        <f t="shared" si="85"/>
        <v>191.25</v>
      </c>
      <c r="H362" s="1">
        <f t="shared" si="83"/>
        <v>200</v>
      </c>
      <c r="I362" s="1">
        <f t="shared" si="86"/>
        <v>8.75</v>
      </c>
      <c r="J362" s="13">
        <f t="shared" si="87"/>
        <v>4.5751633986928102</v>
      </c>
      <c r="S362" s="218"/>
    </row>
    <row r="363" spans="1:19" hidden="1">
      <c r="A363" s="39" t="str">
        <f t="shared" si="84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74">
        <f t="shared" si="85"/>
        <v>200</v>
      </c>
      <c r="H363" s="1">
        <f t="shared" si="83"/>
        <v>200</v>
      </c>
      <c r="I363" s="1">
        <f t="shared" si="86"/>
        <v>0</v>
      </c>
      <c r="J363" s="13">
        <f t="shared" si="87"/>
        <v>0</v>
      </c>
      <c r="S363" s="218"/>
    </row>
    <row r="364" spans="1:19" hidden="1">
      <c r="A364" s="39" t="str">
        <f t="shared" si="84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74">
        <f t="shared" si="85"/>
        <v>80</v>
      </c>
      <c r="H364" s="1">
        <f t="shared" si="83"/>
        <v>80</v>
      </c>
      <c r="I364" s="1">
        <f t="shared" si="86"/>
        <v>0</v>
      </c>
      <c r="J364" s="13">
        <f t="shared" si="87"/>
        <v>0</v>
      </c>
      <c r="S364" s="218"/>
    </row>
    <row r="365" spans="1:19" hidden="1">
      <c r="A365" s="39" t="str">
        <f t="shared" si="84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74">
        <f t="shared" si="85"/>
        <v>85</v>
      </c>
      <c r="H365" s="1">
        <f t="shared" si="83"/>
        <v>85</v>
      </c>
      <c r="I365" s="1">
        <f t="shared" si="86"/>
        <v>0</v>
      </c>
      <c r="J365" s="13">
        <f t="shared" si="87"/>
        <v>0</v>
      </c>
      <c r="S365" s="218"/>
    </row>
    <row r="366" spans="1:19" ht="30" hidden="1">
      <c r="A366" s="39" t="str">
        <f t="shared" si="84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74">
        <f t="shared" si="85"/>
        <v>180</v>
      </c>
      <c r="H366" s="1">
        <f t="shared" si="83"/>
        <v>180</v>
      </c>
      <c r="I366" s="1">
        <f t="shared" si="86"/>
        <v>0</v>
      </c>
      <c r="J366" s="13">
        <f t="shared" si="87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74">
        <f>H305</f>
        <v>51.833333333333336</v>
      </c>
      <c r="H368" s="1">
        <f t="shared" ref="H368:H380" si="88">(C368+D368+E368+F368)/4</f>
        <v>53.125</v>
      </c>
      <c r="I368" s="1">
        <f t="shared" ref="I368:I379" si="89">H368-G368</f>
        <v>1.2916666666666643</v>
      </c>
      <c r="J368" s="13">
        <f t="shared" ref="J368:J379" si="90">(I368*100)/G368</f>
        <v>2.4919614147909921</v>
      </c>
      <c r="S368" s="218"/>
    </row>
    <row r="369" spans="1:19" hidden="1">
      <c r="A369" s="90" t="str">
        <f t="shared" ref="A369" si="91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74">
        <f t="shared" ref="G369" si="92">H306</f>
        <v>112.66500000000001</v>
      </c>
      <c r="H369" s="1">
        <f t="shared" si="88"/>
        <v>69.852499999999992</v>
      </c>
      <c r="I369" s="1">
        <f t="shared" si="89"/>
        <v>-42.812500000000014</v>
      </c>
      <c r="J369" s="13">
        <f t="shared" si="90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74">
        <f>H307</f>
        <v>50.417500000000004</v>
      </c>
      <c r="H370" s="1">
        <f t="shared" si="88"/>
        <v>58.125</v>
      </c>
      <c r="I370" s="1">
        <f t="shared" si="89"/>
        <v>7.707499999999996</v>
      </c>
      <c r="J370" s="13">
        <f t="shared" si="90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74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3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74">
        <f t="shared" ref="G372:G379" si="94">H308</f>
        <v>91.164999999999992</v>
      </c>
      <c r="H372" s="1">
        <f t="shared" si="88"/>
        <v>55.769999999999996</v>
      </c>
      <c r="I372" s="1">
        <f t="shared" si="89"/>
        <v>-35.394999999999996</v>
      </c>
      <c r="J372" s="13">
        <f t="shared" si="90"/>
        <v>-38.825207042176274</v>
      </c>
      <c r="S372" s="218"/>
    </row>
    <row r="373" spans="1:19" hidden="1">
      <c r="A373" s="90" t="str">
        <f t="shared" si="93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74">
        <f t="shared" si="94"/>
        <v>75.832499999999996</v>
      </c>
      <c r="H373" s="1">
        <f t="shared" si="88"/>
        <v>63.727499999999999</v>
      </c>
      <c r="I373" s="1">
        <f t="shared" si="89"/>
        <v>-12.104999999999997</v>
      </c>
      <c r="J373" s="13">
        <f t="shared" si="90"/>
        <v>-15.962812778162395</v>
      </c>
      <c r="S373" s="218"/>
    </row>
    <row r="374" spans="1:19" hidden="1">
      <c r="A374" s="90" t="str">
        <f t="shared" si="93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74">
        <f t="shared" si="94"/>
        <v>71.335000000000008</v>
      </c>
      <c r="H374" s="1">
        <f t="shared" si="88"/>
        <v>71.917500000000004</v>
      </c>
      <c r="I374" s="1">
        <f t="shared" si="89"/>
        <v>0.58249999999999602</v>
      </c>
      <c r="J374" s="13">
        <f t="shared" si="90"/>
        <v>0.81656970631526737</v>
      </c>
      <c r="S374" s="218"/>
    </row>
    <row r="375" spans="1:19" hidden="1">
      <c r="A375" s="90" t="str">
        <f t="shared" si="93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74">
        <f t="shared" si="94"/>
        <v>114.5</v>
      </c>
      <c r="H375" s="1">
        <f t="shared" si="88"/>
        <v>121.98</v>
      </c>
      <c r="I375" s="1">
        <f t="shared" si="89"/>
        <v>7.480000000000004</v>
      </c>
      <c r="J375" s="13">
        <f t="shared" si="90"/>
        <v>6.5327510917030605</v>
      </c>
      <c r="S375" s="218"/>
    </row>
    <row r="376" spans="1:19" hidden="1">
      <c r="A376" s="90" t="str">
        <f t="shared" si="93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74">
        <f t="shared" si="94"/>
        <v>113.5</v>
      </c>
      <c r="H376" s="1">
        <f t="shared" si="88"/>
        <v>115.3125</v>
      </c>
      <c r="I376" s="1">
        <f t="shared" si="89"/>
        <v>1.8125</v>
      </c>
      <c r="J376" s="13">
        <f t="shared" si="90"/>
        <v>1.5969162995594715</v>
      </c>
      <c r="S376" s="218"/>
    </row>
    <row r="377" spans="1:19" hidden="1">
      <c r="A377" s="90" t="str">
        <f t="shared" si="93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74">
        <f t="shared" si="94"/>
        <v>128.33250000000001</v>
      </c>
      <c r="H377" s="1">
        <f t="shared" si="88"/>
        <v>132.45750000000001</v>
      </c>
      <c r="I377" s="1">
        <f t="shared" si="89"/>
        <v>4.125</v>
      </c>
      <c r="J377" s="13">
        <f t="shared" si="90"/>
        <v>3.2143065864064049</v>
      </c>
      <c r="S377" s="218"/>
    </row>
    <row r="378" spans="1:19" hidden="1">
      <c r="A378" s="90" t="str">
        <f t="shared" si="93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74">
        <f t="shared" si="94"/>
        <v>58</v>
      </c>
      <c r="H378" s="1">
        <f t="shared" si="88"/>
        <v>58</v>
      </c>
      <c r="I378" s="1">
        <f t="shared" si="89"/>
        <v>0</v>
      </c>
      <c r="J378" s="13">
        <f t="shared" si="90"/>
        <v>0</v>
      </c>
      <c r="S378" s="218"/>
    </row>
    <row r="379" spans="1:19" hidden="1">
      <c r="A379" s="90" t="str">
        <f t="shared" si="93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74">
        <f t="shared" si="94"/>
        <v>404.16750000000002</v>
      </c>
      <c r="H379" s="1">
        <f t="shared" si="88"/>
        <v>449.0625</v>
      </c>
      <c r="I379" s="1">
        <f t="shared" si="89"/>
        <v>44.894999999999982</v>
      </c>
      <c r="J379" s="13">
        <f t="shared" si="90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74" t="s">
        <v>77</v>
      </c>
      <c r="H380" s="1">
        <f t="shared" si="88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74">
        <f>H317</f>
        <v>450</v>
      </c>
      <c r="H382" s="1">
        <f t="shared" ref="H382:H386" si="95">(C382+D382+E382+F382)/4</f>
        <v>443.75</v>
      </c>
      <c r="I382" s="1">
        <f t="shared" ref="I382:I389" si="96">H382-G382</f>
        <v>-6.25</v>
      </c>
      <c r="J382" s="13">
        <f t="shared" ref="J382:J389" si="97">(I382*100)/G382</f>
        <v>-1.3888888888888888</v>
      </c>
      <c r="S382" s="218"/>
    </row>
    <row r="383" spans="1:19" hidden="1">
      <c r="A383" s="91" t="str">
        <f t="shared" ref="A383:A389" si="98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74">
        <f t="shared" ref="G383:G388" si="99">H318</f>
        <v>140</v>
      </c>
      <c r="H383" s="1">
        <f t="shared" si="95"/>
        <v>150</v>
      </c>
      <c r="I383" s="1">
        <f t="shared" si="96"/>
        <v>10</v>
      </c>
      <c r="J383" s="13">
        <f t="shared" si="97"/>
        <v>7.1428571428571432</v>
      </c>
      <c r="S383" s="218"/>
    </row>
    <row r="384" spans="1:19" hidden="1">
      <c r="A384" s="91" t="str">
        <f t="shared" si="98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74">
        <f t="shared" si="99"/>
        <v>246.66749999999999</v>
      </c>
      <c r="H384" s="1">
        <f t="shared" si="95"/>
        <v>251.25</v>
      </c>
      <c r="I384" s="1">
        <f t="shared" si="96"/>
        <v>4.5825000000000102</v>
      </c>
      <c r="J384" s="13">
        <f t="shared" si="97"/>
        <v>1.8577639940405648</v>
      </c>
      <c r="S384" s="218"/>
    </row>
    <row r="385" spans="1:19" hidden="1">
      <c r="A385" s="91" t="str">
        <f t="shared" si="98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74">
        <f t="shared" si="99"/>
        <v>200</v>
      </c>
      <c r="H385" s="1">
        <f t="shared" si="95"/>
        <v>199</v>
      </c>
      <c r="I385" s="1">
        <f t="shared" si="96"/>
        <v>-1</v>
      </c>
      <c r="J385" s="13">
        <f t="shared" si="97"/>
        <v>-0.5</v>
      </c>
      <c r="S385" s="218"/>
    </row>
    <row r="386" spans="1:19" hidden="1">
      <c r="A386" s="91" t="str">
        <f t="shared" si="98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74">
        <f t="shared" si="99"/>
        <v>129</v>
      </c>
      <c r="H386" s="1">
        <f t="shared" si="95"/>
        <v>155.83250000000001</v>
      </c>
      <c r="I386" s="1">
        <f t="shared" si="96"/>
        <v>26.83250000000001</v>
      </c>
      <c r="J386" s="13">
        <f t="shared" si="97"/>
        <v>20.800387596899231</v>
      </c>
      <c r="S386" s="218"/>
    </row>
    <row r="387" spans="1:19" hidden="1">
      <c r="A387" s="91" t="str">
        <f t="shared" si="98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74">
        <f t="shared" si="99"/>
        <v>92.5</v>
      </c>
      <c r="H387" s="1">
        <f>SUM(C387+D387+E387)/3</f>
        <v>103.33333333333333</v>
      </c>
      <c r="I387" s="1">
        <f t="shared" si="96"/>
        <v>10.833333333333329</v>
      </c>
      <c r="J387" s="13">
        <f t="shared" si="97"/>
        <v>11.711711711711706</v>
      </c>
      <c r="S387" s="218"/>
    </row>
    <row r="388" spans="1:19" hidden="1">
      <c r="A388" s="91" t="str">
        <f t="shared" si="98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74">
        <f t="shared" si="99"/>
        <v>97.167500000000004</v>
      </c>
      <c r="H388" s="1">
        <f t="shared" ref="H388:H389" si="100">SUM(C388+D388+E388)/3</f>
        <v>153.33333333333334</v>
      </c>
      <c r="I388" s="1">
        <f t="shared" si="96"/>
        <v>56.165833333333339</v>
      </c>
      <c r="J388" s="13">
        <f t="shared" si="97"/>
        <v>57.80310631984289</v>
      </c>
      <c r="S388" s="218"/>
    </row>
    <row r="389" spans="1:19" hidden="1">
      <c r="A389" s="91" t="str">
        <f t="shared" si="98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74">
        <v>125.33</v>
      </c>
      <c r="H389" s="1">
        <f t="shared" si="100"/>
        <v>125</v>
      </c>
      <c r="I389" s="1">
        <f t="shared" si="96"/>
        <v>-0.32999999999999829</v>
      </c>
      <c r="J389" s="13">
        <f t="shared" si="97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74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1">H398-G398</f>
        <v>0</v>
      </c>
      <c r="J398" s="13">
        <f t="shared" ref="J398:J402" si="102">(I398*100)/G398</f>
        <v>0</v>
      </c>
      <c r="S398" s="84"/>
    </row>
    <row r="399" spans="1:19" hidden="1">
      <c r="A399" s="91" t="str">
        <f t="shared" ref="A399:A402" si="103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4">H333</f>
        <v>780</v>
      </c>
      <c r="H399" s="1">
        <f>(C399+D399+E399+F399)/4</f>
        <v>780</v>
      </c>
      <c r="I399" s="1">
        <f t="shared" si="101"/>
        <v>0</v>
      </c>
      <c r="J399" s="13">
        <f t="shared" si="102"/>
        <v>0</v>
      </c>
    </row>
    <row r="400" spans="1:19" hidden="1">
      <c r="A400" s="91" t="str">
        <f t="shared" si="103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4"/>
        <v>600</v>
      </c>
      <c r="H400" s="1">
        <f>(C400+D400+E400+F400)/4</f>
        <v>600</v>
      </c>
      <c r="I400" s="1">
        <f t="shared" si="101"/>
        <v>0</v>
      </c>
      <c r="J400" s="13">
        <f t="shared" si="102"/>
        <v>0</v>
      </c>
    </row>
    <row r="401" spans="1:10" hidden="1">
      <c r="A401" s="91" t="str">
        <f t="shared" si="103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4"/>
        <v>335.83249999999998</v>
      </c>
      <c r="H401" s="1">
        <f>(C401+D401+E401+F401)/4</f>
        <v>324.79250000000002</v>
      </c>
      <c r="I401" s="1">
        <f t="shared" si="101"/>
        <v>-11.039999999999964</v>
      </c>
      <c r="J401" s="13">
        <f t="shared" si="102"/>
        <v>-3.2873530703550027</v>
      </c>
    </row>
    <row r="402" spans="1:10" ht="30" hidden="1">
      <c r="A402" s="91" t="str">
        <f t="shared" si="103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4"/>
        <v>250</v>
      </c>
      <c r="H402" s="1">
        <f>(C402+D402+E402+F402)/4</f>
        <v>256.88749999999999</v>
      </c>
      <c r="I402" s="1">
        <f t="shared" si="101"/>
        <v>6.8874999999999886</v>
      </c>
      <c r="J402" s="13">
        <f t="shared" si="102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73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5">H404-G404</f>
        <v>-50</v>
      </c>
      <c r="J404" s="13">
        <f t="shared" ref="J404:J406" si="106">(I404*100)/G404</f>
        <v>-7.6923076923076925</v>
      </c>
    </row>
    <row r="405" spans="1:10" hidden="1">
      <c r="A405" s="91" t="str">
        <f t="shared" ref="A405:A406" si="107">A339</f>
        <v>حديد الخرسانة</v>
      </c>
      <c r="B405" s="73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8">H339</f>
        <v>5800</v>
      </c>
      <c r="H405" s="1">
        <f>(C405+D405+E405+F405)/4</f>
        <v>5800</v>
      </c>
      <c r="I405" s="1">
        <f t="shared" si="105"/>
        <v>0</v>
      </c>
      <c r="J405" s="13">
        <f t="shared" si="106"/>
        <v>0</v>
      </c>
    </row>
    <row r="406" spans="1:10" hidden="1">
      <c r="A406" s="91" t="str">
        <f t="shared" si="107"/>
        <v xml:space="preserve">الخشب </v>
      </c>
      <c r="B406" s="73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8"/>
        <v>5400</v>
      </c>
      <c r="H406" s="1">
        <f>(C406+D406+E406+F406)/4</f>
        <v>5400</v>
      </c>
      <c r="I406" s="1">
        <f t="shared" si="105"/>
        <v>0</v>
      </c>
      <c r="J406" s="13">
        <f t="shared" si="106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82" t="s">
        <v>2</v>
      </c>
      <c r="D434" s="82" t="s">
        <v>3</v>
      </c>
      <c r="E434" s="82" t="s">
        <v>4</v>
      </c>
      <c r="F434" s="82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83">
        <v>900</v>
      </c>
      <c r="H438" s="1">
        <f t="shared" ref="H438:H454" si="109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10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83">
        <v>1000</v>
      </c>
      <c r="H439" s="1">
        <f t="shared" si="109"/>
        <v>1000</v>
      </c>
      <c r="I439" s="1">
        <f t="shared" ref="I439:I454" si="111">H439-G439</f>
        <v>0</v>
      </c>
      <c r="J439" s="13">
        <f t="shared" ref="J439:J454" si="112">(I439*100)/G439</f>
        <v>0</v>
      </c>
    </row>
    <row r="440" spans="1:18" hidden="1">
      <c r="A440" s="39" t="str">
        <f t="shared" si="110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83">
        <v>60</v>
      </c>
      <c r="H440" s="1">
        <f t="shared" si="109"/>
        <v>60</v>
      </c>
      <c r="I440" s="1">
        <f t="shared" si="111"/>
        <v>0</v>
      </c>
      <c r="J440" s="13">
        <f t="shared" si="112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10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83">
        <v>89</v>
      </c>
      <c r="H441" s="1">
        <f t="shared" si="109"/>
        <v>87</v>
      </c>
      <c r="I441" s="1">
        <f t="shared" si="111"/>
        <v>-2</v>
      </c>
      <c r="J441" s="13">
        <f t="shared" si="112"/>
        <v>-2.2471910112359552</v>
      </c>
    </row>
    <row r="442" spans="1:18" hidden="1">
      <c r="A442" s="39" t="str">
        <f t="shared" si="110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83">
        <v>240</v>
      </c>
      <c r="H442" s="1">
        <f t="shared" si="109"/>
        <v>240</v>
      </c>
      <c r="I442" s="1">
        <f t="shared" si="111"/>
        <v>0</v>
      </c>
      <c r="J442" s="13">
        <f t="shared" si="112"/>
        <v>0</v>
      </c>
    </row>
    <row r="443" spans="1:18" ht="30" hidden="1">
      <c r="A443" s="39" t="str">
        <f t="shared" si="110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83">
        <v>450</v>
      </c>
      <c r="H443" s="1">
        <f t="shared" si="109"/>
        <v>450</v>
      </c>
      <c r="I443" s="1">
        <f t="shared" si="111"/>
        <v>0</v>
      </c>
      <c r="J443" s="13">
        <f t="shared" si="112"/>
        <v>0</v>
      </c>
    </row>
    <row r="444" spans="1:18" ht="30" hidden="1">
      <c r="A444" s="39" t="str">
        <f t="shared" si="110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83">
        <v>373.33</v>
      </c>
      <c r="H444" s="1">
        <f t="shared" si="109"/>
        <v>360</v>
      </c>
      <c r="I444" s="1">
        <f t="shared" si="111"/>
        <v>-13.329999999999984</v>
      </c>
      <c r="J444" s="13">
        <f t="shared" si="112"/>
        <v>-3.5705675943535171</v>
      </c>
    </row>
    <row r="445" spans="1:18" hidden="1">
      <c r="A445" s="39" t="str">
        <f t="shared" si="110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83">
        <v>600</v>
      </c>
      <c r="H445" s="1">
        <f t="shared" si="109"/>
        <v>600</v>
      </c>
      <c r="I445" s="1">
        <f t="shared" si="111"/>
        <v>0</v>
      </c>
      <c r="J445" s="13">
        <f t="shared" si="112"/>
        <v>0</v>
      </c>
    </row>
    <row r="446" spans="1:18" ht="30" hidden="1">
      <c r="A446" s="39" t="str">
        <f t="shared" si="110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83">
        <v>400</v>
      </c>
      <c r="H446" s="1">
        <f t="shared" si="109"/>
        <v>400</v>
      </c>
      <c r="I446" s="1">
        <f t="shared" si="111"/>
        <v>0</v>
      </c>
      <c r="J446" s="13">
        <f t="shared" si="112"/>
        <v>0</v>
      </c>
    </row>
    <row r="447" spans="1:18" hidden="1">
      <c r="A447" s="39" t="str">
        <f t="shared" si="110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83">
        <v>181.33</v>
      </c>
      <c r="H447" s="1">
        <f t="shared" si="109"/>
        <v>190</v>
      </c>
      <c r="I447" s="1">
        <f t="shared" si="111"/>
        <v>8.6699999999999875</v>
      </c>
      <c r="J447" s="13">
        <f t="shared" si="112"/>
        <v>4.7813378922406589</v>
      </c>
    </row>
    <row r="448" spans="1:18" hidden="1">
      <c r="A448" s="39" t="str">
        <f t="shared" si="110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83">
        <v>576.66999999999996</v>
      </c>
      <c r="H448" s="1">
        <f t="shared" si="109"/>
        <v>570</v>
      </c>
      <c r="I448" s="1">
        <f t="shared" si="111"/>
        <v>-6.6699999999999591</v>
      </c>
      <c r="J448" s="13">
        <f t="shared" si="112"/>
        <v>-1.1566407130594552</v>
      </c>
    </row>
    <row r="449" spans="1:10" hidden="1">
      <c r="A449" s="39" t="str">
        <f t="shared" si="110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83">
        <v>190</v>
      </c>
      <c r="H449" s="1">
        <f t="shared" si="109"/>
        <v>167.5</v>
      </c>
      <c r="I449" s="1">
        <f t="shared" si="111"/>
        <v>-22.5</v>
      </c>
      <c r="J449" s="13">
        <f t="shared" si="112"/>
        <v>-11.842105263157896</v>
      </c>
    </row>
    <row r="450" spans="1:10" hidden="1">
      <c r="A450" s="39" t="str">
        <f t="shared" si="110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83">
        <v>200</v>
      </c>
      <c r="H450" s="1">
        <f t="shared" si="109"/>
        <v>185</v>
      </c>
      <c r="I450" s="1">
        <f t="shared" si="111"/>
        <v>-15</v>
      </c>
      <c r="J450" s="13">
        <f t="shared" si="112"/>
        <v>-7.5</v>
      </c>
    </row>
    <row r="451" spans="1:10" hidden="1">
      <c r="A451" s="39" t="str">
        <f t="shared" si="110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83">
        <v>200</v>
      </c>
      <c r="H451" s="1">
        <f t="shared" si="109"/>
        <v>215</v>
      </c>
      <c r="I451" s="1">
        <f t="shared" si="111"/>
        <v>15</v>
      </c>
      <c r="J451" s="13">
        <f t="shared" si="112"/>
        <v>7.5</v>
      </c>
    </row>
    <row r="452" spans="1:10" hidden="1">
      <c r="A452" s="39" t="str">
        <f t="shared" si="110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83">
        <v>80</v>
      </c>
      <c r="H452" s="1">
        <f t="shared" si="109"/>
        <v>80</v>
      </c>
      <c r="I452" s="1">
        <f t="shared" si="111"/>
        <v>0</v>
      </c>
      <c r="J452" s="13">
        <f t="shared" si="112"/>
        <v>0</v>
      </c>
    </row>
    <row r="453" spans="1:10" hidden="1">
      <c r="A453" s="39" t="str">
        <f t="shared" si="110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83">
        <v>85</v>
      </c>
      <c r="H453" s="1">
        <f t="shared" si="109"/>
        <v>96.25</v>
      </c>
      <c r="I453" s="1">
        <f t="shared" si="111"/>
        <v>11.25</v>
      </c>
      <c r="J453" s="13">
        <f t="shared" si="112"/>
        <v>13.235294117647058</v>
      </c>
    </row>
    <row r="454" spans="1:10" ht="30" hidden="1">
      <c r="A454" s="39" t="str">
        <f t="shared" si="110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83">
        <v>180</v>
      </c>
      <c r="H454" s="1">
        <f t="shared" si="109"/>
        <v>180</v>
      </c>
      <c r="I454" s="1">
        <f t="shared" si="111"/>
        <v>0</v>
      </c>
      <c r="J454" s="13">
        <f t="shared" si="112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83">
        <v>48.33</v>
      </c>
      <c r="H457" s="1">
        <f t="shared" ref="H457:H468" si="113">(C457+D457+E457+F457)/4</f>
        <v>40</v>
      </c>
      <c r="I457" s="1">
        <f t="shared" ref="I457:I460" si="114">H457-G457</f>
        <v>-8.3299999999999983</v>
      </c>
      <c r="J457" s="13">
        <f t="shared" ref="J457:J460" si="115">(I457*100)/G457</f>
        <v>-17.235671425615557</v>
      </c>
    </row>
    <row r="458" spans="1:10" hidden="1">
      <c r="A458" s="90" t="str">
        <f t="shared" ref="A458:A468" si="116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83">
        <v>56.67</v>
      </c>
      <c r="H458" s="1">
        <f t="shared" si="113"/>
        <v>40</v>
      </c>
      <c r="I458" s="1">
        <f t="shared" si="114"/>
        <v>-16.670000000000002</v>
      </c>
      <c r="J458" s="13">
        <f t="shared" si="115"/>
        <v>-29.415916710781723</v>
      </c>
    </row>
    <row r="459" spans="1:10" hidden="1">
      <c r="A459" s="90" t="str">
        <f t="shared" si="116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83">
        <v>70</v>
      </c>
      <c r="H459" s="1">
        <f t="shared" si="113"/>
        <v>70</v>
      </c>
      <c r="I459" s="1">
        <f t="shared" si="114"/>
        <v>0</v>
      </c>
      <c r="J459" s="13">
        <f t="shared" si="115"/>
        <v>0</v>
      </c>
    </row>
    <row r="460" spans="1:10" hidden="1">
      <c r="A460" s="90" t="str">
        <f t="shared" si="116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83">
        <v>59</v>
      </c>
      <c r="H460" s="1">
        <f t="shared" si="113"/>
        <v>53.75</v>
      </c>
      <c r="I460" s="1">
        <f t="shared" si="114"/>
        <v>-5.25</v>
      </c>
      <c r="J460" s="13">
        <f t="shared" si="115"/>
        <v>-8.898305084745763</v>
      </c>
    </row>
    <row r="461" spans="1:10" hidden="1">
      <c r="A461" s="90" t="str">
        <f t="shared" si="116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83">
        <v>53.33</v>
      </c>
      <c r="H461" s="1">
        <f t="shared" si="113"/>
        <v>53.75</v>
      </c>
      <c r="I461" s="1">
        <f t="shared" ref="I461:I470" si="117">H461-G461</f>
        <v>0.42000000000000171</v>
      </c>
      <c r="J461" s="13">
        <f t="shared" ref="J461:J468" si="118">(I461*100)/G461</f>
        <v>0.78754922182636733</v>
      </c>
    </row>
    <row r="462" spans="1:10" hidden="1">
      <c r="A462" s="90" t="str">
        <f t="shared" si="116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83">
        <v>142.58000000000001</v>
      </c>
      <c r="H462" s="1">
        <f t="shared" si="113"/>
        <v>100</v>
      </c>
      <c r="I462" s="1">
        <f t="shared" si="117"/>
        <v>-42.580000000000013</v>
      </c>
      <c r="J462" s="13">
        <f t="shared" si="118"/>
        <v>-29.863936035909667</v>
      </c>
    </row>
    <row r="463" spans="1:10" hidden="1">
      <c r="A463" s="90" t="str">
        <f t="shared" si="116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83">
        <v>52.5</v>
      </c>
      <c r="H463" s="1">
        <f t="shared" si="113"/>
        <v>47.5</v>
      </c>
      <c r="I463" s="1">
        <f t="shared" si="117"/>
        <v>-5</v>
      </c>
      <c r="J463" s="13">
        <f t="shared" si="118"/>
        <v>-9.5238095238095237</v>
      </c>
    </row>
    <row r="464" spans="1:10" hidden="1">
      <c r="A464" s="90" t="str">
        <f t="shared" si="116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83">
        <v>133.58000000000001</v>
      </c>
      <c r="H464" s="1">
        <f t="shared" si="113"/>
        <v>137.5</v>
      </c>
      <c r="I464" s="1">
        <f t="shared" si="117"/>
        <v>3.9199999999999875</v>
      </c>
      <c r="J464" s="13">
        <f t="shared" si="118"/>
        <v>2.9345710435693868</v>
      </c>
    </row>
    <row r="465" spans="1:10" hidden="1">
      <c r="A465" s="90" t="str">
        <f t="shared" si="116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83">
        <v>135.25</v>
      </c>
      <c r="H465" s="1">
        <f t="shared" si="113"/>
        <v>144.58250000000001</v>
      </c>
      <c r="I465" s="1">
        <f t="shared" si="117"/>
        <v>9.3325000000000102</v>
      </c>
      <c r="J465" s="13">
        <f t="shared" si="118"/>
        <v>6.9001848428835562</v>
      </c>
    </row>
    <row r="466" spans="1:10" hidden="1">
      <c r="A466" s="90" t="str">
        <f t="shared" si="116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83">
        <v>145.08000000000001</v>
      </c>
      <c r="H466" s="1">
        <f t="shared" si="113"/>
        <v>206.66500000000002</v>
      </c>
      <c r="I466" s="1">
        <f t="shared" si="117"/>
        <v>61.585000000000008</v>
      </c>
      <c r="J466" s="13">
        <f t="shared" si="118"/>
        <v>42.448993658671078</v>
      </c>
    </row>
    <row r="467" spans="1:10" hidden="1">
      <c r="A467" s="90" t="str">
        <f t="shared" si="116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83">
        <v>54.58</v>
      </c>
      <c r="H467" s="1">
        <f t="shared" si="113"/>
        <v>56.25</v>
      </c>
      <c r="I467" s="1">
        <f t="shared" si="117"/>
        <v>1.6700000000000017</v>
      </c>
      <c r="J467" s="13">
        <f t="shared" si="118"/>
        <v>3.0597288384023482</v>
      </c>
    </row>
    <row r="468" spans="1:10" hidden="1">
      <c r="A468" s="90" t="str">
        <f t="shared" si="116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83">
        <v>527.08000000000004</v>
      </c>
      <c r="H468" s="1">
        <f t="shared" si="113"/>
        <v>587.5</v>
      </c>
      <c r="I468" s="1">
        <f t="shared" si="117"/>
        <v>60.419999999999959</v>
      </c>
      <c r="J468" s="13">
        <f t="shared" si="118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83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83">
        <v>80</v>
      </c>
      <c r="H470" s="1">
        <f t="shared" ref="H470" si="119">(C470+D470+E470+F470)/4</f>
        <v>87.082499999999996</v>
      </c>
      <c r="I470" s="1">
        <f t="shared" si="117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83">
        <v>400</v>
      </c>
      <c r="H473" s="1">
        <f t="shared" ref="H473:H477" si="120">(C473+D473+E473+F473)/4</f>
        <v>404.16750000000002</v>
      </c>
      <c r="I473" s="1">
        <f t="shared" ref="I473:I477" si="121">H473-G473</f>
        <v>4.1675000000000182</v>
      </c>
      <c r="J473" s="13">
        <f t="shared" ref="J473:J477" si="122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83">
        <v>260.42</v>
      </c>
      <c r="H474" s="1">
        <f t="shared" si="120"/>
        <v>255</v>
      </c>
      <c r="I474" s="1">
        <f t="shared" si="121"/>
        <v>-5.4200000000000159</v>
      </c>
      <c r="J474" s="13">
        <f t="shared" si="122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83">
        <v>200.75</v>
      </c>
      <c r="H475" s="1">
        <f t="shared" si="120"/>
        <v>201.66749999999999</v>
      </c>
      <c r="I475" s="1">
        <f t="shared" si="121"/>
        <v>0.91749999999998977</v>
      </c>
      <c r="J475" s="13">
        <f t="shared" si="122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83">
        <v>154.25</v>
      </c>
      <c r="H476" s="1">
        <f t="shared" si="120"/>
        <v>159.58499999999998</v>
      </c>
      <c r="I476" s="1">
        <f t="shared" si="121"/>
        <v>5.3349999999999795</v>
      </c>
      <c r="J476" s="13">
        <f t="shared" si="122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83">
        <v>130.59</v>
      </c>
      <c r="H477" s="1">
        <f t="shared" si="120"/>
        <v>128.75</v>
      </c>
      <c r="I477" s="1">
        <f t="shared" si="121"/>
        <v>-1.8400000000000034</v>
      </c>
      <c r="J477" s="13">
        <f t="shared" si="122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3">H483-G483</f>
        <v>0</v>
      </c>
      <c r="J483" s="13">
        <f t="shared" ref="J483:J487" si="124">(I483*100)/G483</f>
        <v>0</v>
      </c>
    </row>
    <row r="484" spans="1:10" hidden="1">
      <c r="A484" s="91" t="str">
        <f t="shared" ref="A484:A487" si="125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6">(C484+D484+E484+F484)/4</f>
        <v>780</v>
      </c>
      <c r="I484" s="1">
        <f t="shared" si="123"/>
        <v>0</v>
      </c>
      <c r="J484" s="13">
        <f t="shared" si="124"/>
        <v>0</v>
      </c>
    </row>
    <row r="485" spans="1:10" hidden="1">
      <c r="A485" s="91" t="str">
        <f t="shared" si="125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6"/>
        <v>600</v>
      </c>
      <c r="I485" s="1">
        <f t="shared" si="123"/>
        <v>0</v>
      </c>
      <c r="J485" s="13">
        <f t="shared" si="124"/>
        <v>0</v>
      </c>
    </row>
    <row r="486" spans="1:10" hidden="1">
      <c r="A486" s="91" t="str">
        <f t="shared" si="125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6"/>
        <v>310</v>
      </c>
      <c r="I486" s="1">
        <f t="shared" si="123"/>
        <v>-42.920000000000016</v>
      </c>
      <c r="J486" s="13">
        <f t="shared" si="124"/>
        <v>-12.161396350447697</v>
      </c>
    </row>
    <row r="487" spans="1:10" ht="30" hidden="1">
      <c r="A487" s="91" t="str">
        <f t="shared" si="125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6"/>
        <v>296.66750000000002</v>
      </c>
      <c r="I487" s="1">
        <f t="shared" si="123"/>
        <v>-8.3324999999999818</v>
      </c>
      <c r="J487" s="13">
        <f t="shared" si="124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81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7">H490-G490</f>
        <v>117.5</v>
      </c>
      <c r="J490" s="13">
        <f t="shared" ref="J490:J492" si="128">(I490*100)/G490</f>
        <v>18.951612903225808</v>
      </c>
    </row>
    <row r="491" spans="1:10" hidden="1">
      <c r="A491" s="91" t="str">
        <f>A405</f>
        <v>حديد الخرسانة</v>
      </c>
      <c r="B491" s="81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9">(C491+D491+E491+F491)/4</f>
        <v>6800</v>
      </c>
      <c r="I491" s="1">
        <f t="shared" si="127"/>
        <v>1000</v>
      </c>
      <c r="J491" s="13">
        <f t="shared" si="128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9"/>
        <v>540</v>
      </c>
      <c r="I492" s="1">
        <f t="shared" si="127"/>
        <v>0</v>
      </c>
      <c r="J492" s="13">
        <f t="shared" si="128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86" t="s">
        <v>2</v>
      </c>
      <c r="D537" s="86" t="s">
        <v>3</v>
      </c>
      <c r="E537" s="86" t="s">
        <v>4</v>
      </c>
      <c r="F537" s="86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87">
        <f>H438</f>
        <v>900</v>
      </c>
      <c r="H541" s="1">
        <f t="shared" ref="H541:H557" si="130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31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87">
        <f t="shared" ref="G542:G557" si="132">H439</f>
        <v>1000</v>
      </c>
      <c r="H542" s="1">
        <f t="shared" si="130"/>
        <v>1000</v>
      </c>
      <c r="I542" s="1">
        <f t="shared" ref="I542:I557" si="133">H542-G542</f>
        <v>0</v>
      </c>
      <c r="J542" s="13">
        <f t="shared" ref="J542:J557" si="134">(I542*100)/G542</f>
        <v>0</v>
      </c>
    </row>
    <row r="543" spans="1:19" hidden="1">
      <c r="A543" s="39" t="str">
        <f t="shared" si="131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87">
        <f t="shared" si="132"/>
        <v>60</v>
      </c>
      <c r="H543" s="1">
        <f t="shared" si="130"/>
        <v>60</v>
      </c>
      <c r="I543" s="1">
        <f t="shared" si="133"/>
        <v>0</v>
      </c>
      <c r="J543" s="13">
        <f t="shared" si="134"/>
        <v>0</v>
      </c>
    </row>
    <row r="544" spans="1:19" hidden="1">
      <c r="A544" s="39" t="str">
        <f t="shared" si="131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87">
        <f t="shared" si="132"/>
        <v>87</v>
      </c>
      <c r="H544" s="1">
        <f t="shared" si="130"/>
        <v>87</v>
      </c>
      <c r="I544" s="1">
        <f t="shared" si="133"/>
        <v>0</v>
      </c>
      <c r="J544" s="13">
        <f t="shared" si="134"/>
        <v>0</v>
      </c>
    </row>
    <row r="545" spans="1:10" hidden="1">
      <c r="A545" s="39" t="str">
        <f t="shared" si="131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87">
        <f t="shared" si="132"/>
        <v>240</v>
      </c>
      <c r="H545" s="1">
        <f t="shared" si="130"/>
        <v>240</v>
      </c>
      <c r="I545" s="1">
        <f t="shared" si="133"/>
        <v>0</v>
      </c>
      <c r="J545" s="13">
        <f t="shared" si="134"/>
        <v>0</v>
      </c>
    </row>
    <row r="546" spans="1:10" ht="30" hidden="1">
      <c r="A546" s="39" t="str">
        <f t="shared" si="131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87">
        <f t="shared" si="132"/>
        <v>450</v>
      </c>
      <c r="H546" s="1">
        <f t="shared" si="130"/>
        <v>450</v>
      </c>
      <c r="I546" s="1">
        <f t="shared" si="133"/>
        <v>0</v>
      </c>
      <c r="J546" s="13">
        <f t="shared" si="134"/>
        <v>0</v>
      </c>
    </row>
    <row r="547" spans="1:10" ht="30" hidden="1">
      <c r="A547" s="39" t="str">
        <f t="shared" si="131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87">
        <f t="shared" si="132"/>
        <v>360</v>
      </c>
      <c r="H547" s="1">
        <f t="shared" si="130"/>
        <v>360</v>
      </c>
      <c r="I547" s="1">
        <f t="shared" si="133"/>
        <v>0</v>
      </c>
      <c r="J547" s="13">
        <f t="shared" si="134"/>
        <v>0</v>
      </c>
    </row>
    <row r="548" spans="1:10" hidden="1">
      <c r="A548" s="39" t="str">
        <f t="shared" si="131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87">
        <f t="shared" si="132"/>
        <v>600</v>
      </c>
      <c r="H548" s="1">
        <f t="shared" si="130"/>
        <v>600</v>
      </c>
      <c r="I548" s="1">
        <f t="shared" si="133"/>
        <v>0</v>
      </c>
      <c r="J548" s="13">
        <f t="shared" si="134"/>
        <v>0</v>
      </c>
    </row>
    <row r="549" spans="1:10" ht="17.25" hidden="1" customHeight="1">
      <c r="A549" s="39" t="str">
        <f t="shared" si="131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87">
        <f t="shared" si="132"/>
        <v>400</v>
      </c>
      <c r="H549" s="1">
        <f t="shared" si="130"/>
        <v>400</v>
      </c>
      <c r="I549" s="1">
        <f t="shared" si="133"/>
        <v>0</v>
      </c>
      <c r="J549" s="13">
        <f t="shared" si="134"/>
        <v>0</v>
      </c>
    </row>
    <row r="550" spans="1:10" hidden="1">
      <c r="A550" s="39" t="str">
        <f t="shared" si="131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87">
        <f t="shared" si="132"/>
        <v>190</v>
      </c>
      <c r="H550" s="1">
        <f t="shared" si="130"/>
        <v>190</v>
      </c>
      <c r="I550" s="1">
        <f t="shared" si="133"/>
        <v>0</v>
      </c>
      <c r="J550" s="13">
        <f t="shared" si="134"/>
        <v>0</v>
      </c>
    </row>
    <row r="551" spans="1:10" hidden="1">
      <c r="A551" s="39" t="str">
        <f t="shared" si="131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87">
        <f t="shared" si="132"/>
        <v>570</v>
      </c>
      <c r="H551" s="1">
        <f t="shared" si="130"/>
        <v>570</v>
      </c>
      <c r="I551" s="1">
        <f t="shared" si="133"/>
        <v>0</v>
      </c>
      <c r="J551" s="13">
        <f t="shared" si="134"/>
        <v>0</v>
      </c>
    </row>
    <row r="552" spans="1:10" hidden="1">
      <c r="A552" s="39" t="str">
        <f t="shared" si="131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87">
        <f t="shared" si="132"/>
        <v>167.5</v>
      </c>
      <c r="H552" s="1">
        <f t="shared" si="130"/>
        <v>161.25</v>
      </c>
      <c r="I552" s="1">
        <f t="shared" si="133"/>
        <v>-6.25</v>
      </c>
      <c r="J552" s="13">
        <f t="shared" si="134"/>
        <v>-3.7313432835820897</v>
      </c>
    </row>
    <row r="553" spans="1:10" hidden="1">
      <c r="A553" s="39" t="str">
        <f t="shared" si="131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87">
        <f t="shared" si="132"/>
        <v>185</v>
      </c>
      <c r="H553" s="1">
        <f t="shared" si="130"/>
        <v>182.5</v>
      </c>
      <c r="I553" s="1">
        <f t="shared" si="133"/>
        <v>-2.5</v>
      </c>
      <c r="J553" s="13">
        <f t="shared" si="134"/>
        <v>-1.3513513513513513</v>
      </c>
    </row>
    <row r="554" spans="1:10" hidden="1">
      <c r="A554" s="39" t="str">
        <f t="shared" si="131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87">
        <f t="shared" si="132"/>
        <v>215</v>
      </c>
      <c r="H554" s="1">
        <f t="shared" si="130"/>
        <v>220</v>
      </c>
      <c r="I554" s="1">
        <f t="shared" si="133"/>
        <v>5</v>
      </c>
      <c r="J554" s="13">
        <f t="shared" si="134"/>
        <v>2.3255813953488373</v>
      </c>
    </row>
    <row r="555" spans="1:10" hidden="1">
      <c r="A555" s="39" t="str">
        <f t="shared" si="131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87">
        <f t="shared" si="132"/>
        <v>80</v>
      </c>
      <c r="H555" s="1">
        <f t="shared" si="130"/>
        <v>80</v>
      </c>
      <c r="I555" s="1">
        <f t="shared" si="133"/>
        <v>0</v>
      </c>
      <c r="J555" s="13">
        <f t="shared" si="134"/>
        <v>0</v>
      </c>
    </row>
    <row r="556" spans="1:10" hidden="1">
      <c r="A556" s="39" t="str">
        <f t="shared" si="131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87">
        <f t="shared" si="132"/>
        <v>96.25</v>
      </c>
      <c r="H556" s="1">
        <f t="shared" si="130"/>
        <v>100</v>
      </c>
      <c r="I556" s="1">
        <f t="shared" si="133"/>
        <v>3.75</v>
      </c>
      <c r="J556" s="13">
        <f t="shared" si="134"/>
        <v>3.8961038961038961</v>
      </c>
    </row>
    <row r="557" spans="1:10" ht="30" hidden="1">
      <c r="A557" s="39" t="str">
        <f t="shared" si="131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87">
        <f t="shared" si="132"/>
        <v>180</v>
      </c>
      <c r="H557" s="1">
        <f t="shared" si="130"/>
        <v>180</v>
      </c>
      <c r="I557" s="1">
        <f t="shared" si="133"/>
        <v>0</v>
      </c>
      <c r="J557" s="13">
        <f t="shared" si="134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87">
        <f>H457</f>
        <v>40</v>
      </c>
      <c r="H560" s="1">
        <f t="shared" ref="H560:H571" si="135">(C560+D560+E560+F560)/4</f>
        <v>35.832499999999996</v>
      </c>
      <c r="I560" s="1">
        <f t="shared" ref="I560:I572" si="136">H560-G560</f>
        <v>-4.167500000000004</v>
      </c>
      <c r="J560" s="13">
        <f t="shared" ref="J560:J572" si="137">(I560*100)/G560</f>
        <v>-10.41875000000001</v>
      </c>
    </row>
    <row r="561" spans="1:10" hidden="1">
      <c r="A561" s="90" t="str">
        <f t="shared" ref="A561:A573" si="138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87">
        <f t="shared" ref="G561:G573" si="139">H458</f>
        <v>40</v>
      </c>
      <c r="H561" s="1">
        <f t="shared" si="135"/>
        <v>37.917500000000004</v>
      </c>
      <c r="I561" s="1">
        <f t="shared" si="136"/>
        <v>-2.082499999999996</v>
      </c>
      <c r="J561" s="13">
        <f t="shared" si="137"/>
        <v>-5.2062499999999901</v>
      </c>
    </row>
    <row r="562" spans="1:10" hidden="1">
      <c r="A562" s="90" t="str">
        <f t="shared" si="138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87">
        <f t="shared" si="139"/>
        <v>70</v>
      </c>
      <c r="H562" s="1">
        <f t="shared" si="135"/>
        <v>89.582499999999996</v>
      </c>
      <c r="I562" s="1">
        <f t="shared" si="136"/>
        <v>19.582499999999996</v>
      </c>
      <c r="J562" s="13">
        <f t="shared" si="137"/>
        <v>27.974999999999994</v>
      </c>
    </row>
    <row r="563" spans="1:10" hidden="1">
      <c r="A563" s="90" t="str">
        <f t="shared" si="138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87">
        <f t="shared" si="139"/>
        <v>53.75</v>
      </c>
      <c r="H563" s="1">
        <f t="shared" si="135"/>
        <v>60</v>
      </c>
      <c r="I563" s="1">
        <f t="shared" si="136"/>
        <v>6.25</v>
      </c>
      <c r="J563" s="13">
        <f t="shared" si="137"/>
        <v>11.627906976744185</v>
      </c>
    </row>
    <row r="564" spans="1:10" hidden="1">
      <c r="A564" s="90" t="str">
        <f t="shared" si="138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87">
        <f t="shared" si="139"/>
        <v>53.75</v>
      </c>
      <c r="H564" s="1">
        <f t="shared" si="135"/>
        <v>62.5</v>
      </c>
      <c r="I564" s="1">
        <f t="shared" si="136"/>
        <v>8.75</v>
      </c>
      <c r="J564" s="13">
        <f t="shared" si="137"/>
        <v>16.279069767441861</v>
      </c>
    </row>
    <row r="565" spans="1:10" hidden="1">
      <c r="A565" s="90" t="str">
        <f t="shared" si="138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87">
        <f t="shared" si="139"/>
        <v>100</v>
      </c>
      <c r="H565" s="1">
        <f t="shared" si="135"/>
        <v>76.664999999999992</v>
      </c>
      <c r="I565" s="1">
        <f t="shared" si="136"/>
        <v>-23.335000000000008</v>
      </c>
      <c r="J565" s="13">
        <f t="shared" si="137"/>
        <v>-23.335000000000008</v>
      </c>
    </row>
    <row r="566" spans="1:10" hidden="1">
      <c r="A566" s="90" t="str">
        <f t="shared" si="138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87">
        <f t="shared" si="139"/>
        <v>47.5</v>
      </c>
      <c r="H566" s="1">
        <f t="shared" si="135"/>
        <v>50</v>
      </c>
      <c r="I566" s="1">
        <f t="shared" si="136"/>
        <v>2.5</v>
      </c>
      <c r="J566" s="13">
        <f t="shared" si="137"/>
        <v>5.2631578947368425</v>
      </c>
    </row>
    <row r="567" spans="1:10" hidden="1">
      <c r="A567" s="90" t="str">
        <f t="shared" si="138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87">
        <f t="shared" si="139"/>
        <v>137.5</v>
      </c>
      <c r="H567" s="1">
        <f t="shared" si="135"/>
        <v>118.33500000000001</v>
      </c>
      <c r="I567" s="1">
        <f t="shared" si="136"/>
        <v>-19.164999999999992</v>
      </c>
      <c r="J567" s="13">
        <f t="shared" si="137"/>
        <v>-13.938181818181812</v>
      </c>
    </row>
    <row r="568" spans="1:10" hidden="1">
      <c r="A568" s="90" t="str">
        <f t="shared" si="138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87">
        <f t="shared" si="139"/>
        <v>144.58250000000001</v>
      </c>
      <c r="H568" s="1">
        <f t="shared" si="135"/>
        <v>124.58500000000001</v>
      </c>
      <c r="I568" s="1">
        <f t="shared" si="136"/>
        <v>-19.997500000000002</v>
      </c>
      <c r="J568" s="13">
        <f t="shared" si="137"/>
        <v>-13.831203638061314</v>
      </c>
    </row>
    <row r="569" spans="1:10" hidden="1">
      <c r="A569" s="90" t="str">
        <f t="shared" si="138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87">
        <f t="shared" si="139"/>
        <v>206.66500000000002</v>
      </c>
      <c r="H569" s="1">
        <f t="shared" si="135"/>
        <v>261.66750000000002</v>
      </c>
      <c r="I569" s="1">
        <f t="shared" si="136"/>
        <v>55.002499999999998</v>
      </c>
      <c r="J569" s="13">
        <f t="shared" si="137"/>
        <v>26.614327534899473</v>
      </c>
    </row>
    <row r="570" spans="1:10" hidden="1">
      <c r="A570" s="90" t="str">
        <f t="shared" si="138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87">
        <f t="shared" si="139"/>
        <v>56.25</v>
      </c>
      <c r="H570" s="1">
        <f t="shared" si="135"/>
        <v>57.5</v>
      </c>
      <c r="I570" s="1">
        <f t="shared" si="136"/>
        <v>1.25</v>
      </c>
      <c r="J570" s="13">
        <f t="shared" si="137"/>
        <v>2.2222222222222223</v>
      </c>
    </row>
    <row r="571" spans="1:10" hidden="1">
      <c r="A571" s="90" t="str">
        <f t="shared" si="138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87">
        <f t="shared" si="139"/>
        <v>587.5</v>
      </c>
      <c r="H571" s="1">
        <f t="shared" si="135"/>
        <v>600</v>
      </c>
      <c r="I571" s="1">
        <f t="shared" si="136"/>
        <v>12.5</v>
      </c>
      <c r="J571" s="13">
        <f t="shared" si="137"/>
        <v>2.1276595744680851</v>
      </c>
    </row>
    <row r="572" spans="1:10" hidden="1">
      <c r="A572" s="90" t="str">
        <f t="shared" si="138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87">
        <f t="shared" si="139"/>
        <v>590</v>
      </c>
      <c r="H572" s="1">
        <f>(E572+F572)/2</f>
        <v>520.83500000000004</v>
      </c>
      <c r="I572" s="1">
        <f t="shared" si="136"/>
        <v>-69.164999999999964</v>
      </c>
      <c r="J572" s="13">
        <f t="shared" si="137"/>
        <v>-11.722881355932197</v>
      </c>
    </row>
    <row r="573" spans="1:10" hidden="1">
      <c r="A573" s="90" t="str">
        <f t="shared" si="138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87">
        <f t="shared" si="139"/>
        <v>87.082499999999996</v>
      </c>
      <c r="H573" s="1">
        <f t="shared" ref="H573" si="140">(C573+D573+E573+F573)/4</f>
        <v>77.082499999999996</v>
      </c>
      <c r="I573" s="1">
        <f t="shared" ref="I573" si="141">H573-G573</f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87">
        <f>H473</f>
        <v>404.16750000000002</v>
      </c>
      <c r="H576" s="1">
        <f t="shared" ref="H576:H580" si="142">(C576+D576+E576+F576)/4</f>
        <v>450</v>
      </c>
      <c r="I576" s="1">
        <f t="shared" ref="I576:I580" si="143">H576-G576</f>
        <v>45.832499999999982</v>
      </c>
      <c r="J576" s="13">
        <f t="shared" ref="J576:J580" si="144">(I576*100)/G576</f>
        <v>11.339976618604904</v>
      </c>
    </row>
    <row r="577" spans="1:10" hidden="1">
      <c r="A577" s="91" t="str">
        <f t="shared" ref="A577:A580" si="145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87">
        <f t="shared" ref="G577:G580" si="146">H474</f>
        <v>255</v>
      </c>
      <c r="H577" s="1">
        <f t="shared" si="142"/>
        <v>278.75</v>
      </c>
      <c r="I577" s="1">
        <f t="shared" si="143"/>
        <v>23.75</v>
      </c>
      <c r="J577" s="13">
        <f t="shared" si="144"/>
        <v>9.3137254901960791</v>
      </c>
    </row>
    <row r="578" spans="1:10" hidden="1">
      <c r="A578" s="91" t="str">
        <f t="shared" si="145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87">
        <f t="shared" si="146"/>
        <v>201.66749999999999</v>
      </c>
      <c r="H578" s="1">
        <f t="shared" si="142"/>
        <v>212.91749999999999</v>
      </c>
      <c r="I578" s="1">
        <f t="shared" si="143"/>
        <v>11.25</v>
      </c>
      <c r="J578" s="13">
        <f t="shared" si="144"/>
        <v>5.5784893450853508</v>
      </c>
    </row>
    <row r="579" spans="1:10" hidden="1">
      <c r="A579" s="91" t="str">
        <f t="shared" si="145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87">
        <f t="shared" si="146"/>
        <v>159.58499999999998</v>
      </c>
      <c r="H579" s="1">
        <f t="shared" si="142"/>
        <v>220</v>
      </c>
      <c r="I579" s="1">
        <f t="shared" si="143"/>
        <v>60.41500000000002</v>
      </c>
      <c r="J579" s="13">
        <f t="shared" si="144"/>
        <v>37.857568067174249</v>
      </c>
    </row>
    <row r="580" spans="1:10" hidden="1">
      <c r="A580" s="91" t="str">
        <f t="shared" si="145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87">
        <f t="shared" si="146"/>
        <v>128.75</v>
      </c>
      <c r="H580" s="1">
        <f t="shared" si="142"/>
        <v>142.5</v>
      </c>
      <c r="I580" s="1">
        <f t="shared" si="143"/>
        <v>13.75</v>
      </c>
      <c r="J580" s="13">
        <f t="shared" si="144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7">H587-G587</f>
        <v>0</v>
      </c>
      <c r="J587" s="13">
        <f t="shared" ref="J587:J591" si="148">(I587*100)/G587</f>
        <v>0</v>
      </c>
    </row>
    <row r="588" spans="1:10" hidden="1">
      <c r="A588" s="91" t="str">
        <f t="shared" ref="A588:A591" si="149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50">H484</f>
        <v>780</v>
      </c>
      <c r="H588" s="1">
        <f t="shared" ref="H588:H591" si="151">(C588+D588+E588+F588)/4</f>
        <v>780</v>
      </c>
      <c r="I588" s="1">
        <f t="shared" si="147"/>
        <v>0</v>
      </c>
      <c r="J588" s="13">
        <f t="shared" si="148"/>
        <v>0</v>
      </c>
    </row>
    <row r="589" spans="1:10" hidden="1">
      <c r="A589" s="91" t="str">
        <f t="shared" si="149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50"/>
        <v>600</v>
      </c>
      <c r="H589" s="1">
        <f t="shared" si="151"/>
        <v>600</v>
      </c>
      <c r="I589" s="1">
        <f t="shared" si="147"/>
        <v>0</v>
      </c>
      <c r="J589" s="13">
        <f t="shared" si="148"/>
        <v>0</v>
      </c>
    </row>
    <row r="590" spans="1:10" hidden="1">
      <c r="A590" s="91" t="str">
        <f t="shared" si="149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50"/>
        <v>310</v>
      </c>
      <c r="H590" s="1">
        <f t="shared" si="151"/>
        <v>233.75</v>
      </c>
      <c r="I590" s="1">
        <f t="shared" si="147"/>
        <v>-76.25</v>
      </c>
      <c r="J590" s="13">
        <f t="shared" si="148"/>
        <v>-24.596774193548388</v>
      </c>
    </row>
    <row r="591" spans="1:10" ht="30" hidden="1">
      <c r="A591" s="91" t="str">
        <f t="shared" si="149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50"/>
        <v>296.66750000000002</v>
      </c>
      <c r="H591" s="1">
        <f t="shared" si="151"/>
        <v>288.75</v>
      </c>
      <c r="I591" s="1">
        <f t="shared" si="147"/>
        <v>-7.9175000000000182</v>
      </c>
      <c r="J591" s="13">
        <f t="shared" si="148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85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52">H594-G594</f>
        <v>112.5</v>
      </c>
      <c r="J594" s="13">
        <f t="shared" ref="J594:J596" si="153">(I594*100)/G594</f>
        <v>15.254237288135593</v>
      </c>
    </row>
    <row r="595" spans="1:10" ht="16.5" hidden="1" customHeight="1">
      <c r="A595" s="91" t="str">
        <f t="shared" ref="A595:A596" si="154">A491</f>
        <v>حديد الخرسانة</v>
      </c>
      <c r="B595" s="85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5">H491</f>
        <v>6800</v>
      </c>
      <c r="H595" s="1">
        <f t="shared" ref="H595:H596" si="156">(C595+D595+E595+F595)/4</f>
        <v>6200</v>
      </c>
      <c r="I595" s="1">
        <f t="shared" si="152"/>
        <v>-600</v>
      </c>
      <c r="J595" s="13">
        <f t="shared" si="153"/>
        <v>-8.8235294117647065</v>
      </c>
    </row>
    <row r="596" spans="1:10" ht="30" hidden="1">
      <c r="A596" s="91" t="str">
        <f t="shared" si="154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5"/>
        <v>540</v>
      </c>
      <c r="H596" s="1">
        <f t="shared" si="156"/>
        <v>540</v>
      </c>
      <c r="I596" s="1">
        <f t="shared" si="152"/>
        <v>0</v>
      </c>
      <c r="J596" s="13">
        <f t="shared" si="153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98" t="s">
        <v>2</v>
      </c>
      <c r="D641" s="98" t="s">
        <v>3</v>
      </c>
      <c r="E641" s="98" t="s">
        <v>4</v>
      </c>
      <c r="F641" s="98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99">
        <v>900</v>
      </c>
      <c r="H645" s="1">
        <f t="shared" ref="H645:H661" si="157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8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99">
        <v>1000</v>
      </c>
      <c r="H646" s="1">
        <f t="shared" si="157"/>
        <v>1000</v>
      </c>
      <c r="I646" s="1">
        <f t="shared" ref="I646:I661" si="159">H646-G646</f>
        <v>0</v>
      </c>
      <c r="J646" s="13">
        <f t="shared" ref="J646:J661" si="160">(I646*100)/G646</f>
        <v>0</v>
      </c>
    </row>
    <row r="647" spans="1:10" hidden="1">
      <c r="A647" s="39" t="str">
        <f t="shared" si="158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99">
        <v>60</v>
      </c>
      <c r="H647" s="1">
        <f t="shared" si="157"/>
        <v>60</v>
      </c>
      <c r="I647" s="1">
        <f t="shared" si="159"/>
        <v>0</v>
      </c>
      <c r="J647" s="13">
        <f t="shared" si="160"/>
        <v>0</v>
      </c>
    </row>
    <row r="648" spans="1:10" hidden="1">
      <c r="A648" s="39" t="str">
        <f t="shared" si="158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99">
        <v>87</v>
      </c>
      <c r="H648" s="1">
        <f t="shared" si="157"/>
        <v>87</v>
      </c>
      <c r="I648" s="1">
        <f t="shared" si="159"/>
        <v>0</v>
      </c>
      <c r="J648" s="13">
        <f t="shared" si="160"/>
        <v>0</v>
      </c>
    </row>
    <row r="649" spans="1:10" hidden="1">
      <c r="A649" s="39" t="str">
        <f t="shared" si="158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99">
        <v>240</v>
      </c>
      <c r="H649" s="1">
        <f t="shared" si="157"/>
        <v>240</v>
      </c>
      <c r="I649" s="1">
        <f t="shared" si="159"/>
        <v>0</v>
      </c>
      <c r="J649" s="13">
        <f t="shared" si="160"/>
        <v>0</v>
      </c>
    </row>
    <row r="650" spans="1:10" ht="30" hidden="1">
      <c r="A650" s="39" t="str">
        <f t="shared" si="158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99">
        <v>450</v>
      </c>
      <c r="H650" s="1">
        <f t="shared" si="157"/>
        <v>450</v>
      </c>
      <c r="I650" s="1">
        <f t="shared" si="159"/>
        <v>0</v>
      </c>
      <c r="J650" s="13">
        <f t="shared" si="160"/>
        <v>0</v>
      </c>
    </row>
    <row r="651" spans="1:10" ht="30" hidden="1">
      <c r="A651" s="39" t="str">
        <f t="shared" si="158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99">
        <v>360</v>
      </c>
      <c r="H651" s="1">
        <f t="shared" si="157"/>
        <v>360</v>
      </c>
      <c r="I651" s="1">
        <f t="shared" si="159"/>
        <v>0</v>
      </c>
      <c r="J651" s="13">
        <f t="shared" si="160"/>
        <v>0</v>
      </c>
    </row>
    <row r="652" spans="1:10" hidden="1">
      <c r="A652" s="39" t="str">
        <f t="shared" si="158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99">
        <v>600</v>
      </c>
      <c r="H652" s="1">
        <f t="shared" si="157"/>
        <v>600</v>
      </c>
      <c r="I652" s="1">
        <f t="shared" si="159"/>
        <v>0</v>
      </c>
      <c r="J652" s="13">
        <f t="shared" si="160"/>
        <v>0</v>
      </c>
    </row>
    <row r="653" spans="1:10" ht="30" hidden="1">
      <c r="A653" s="39" t="str">
        <f t="shared" si="158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99">
        <v>400</v>
      </c>
      <c r="H653" s="1">
        <f t="shared" si="157"/>
        <v>400</v>
      </c>
      <c r="I653" s="1">
        <f t="shared" si="159"/>
        <v>0</v>
      </c>
      <c r="J653" s="13">
        <f t="shared" si="160"/>
        <v>0</v>
      </c>
    </row>
    <row r="654" spans="1:10" hidden="1">
      <c r="A654" s="39" t="str">
        <f t="shared" si="158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99">
        <v>190</v>
      </c>
      <c r="H654" s="1">
        <f t="shared" si="157"/>
        <v>190</v>
      </c>
      <c r="I654" s="1">
        <f t="shared" si="159"/>
        <v>0</v>
      </c>
      <c r="J654" s="13">
        <f t="shared" si="160"/>
        <v>0</v>
      </c>
    </row>
    <row r="655" spans="1:10" hidden="1">
      <c r="A655" s="39" t="str">
        <f t="shared" si="158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99">
        <v>570</v>
      </c>
      <c r="H655" s="1">
        <f t="shared" si="157"/>
        <v>570</v>
      </c>
      <c r="I655" s="1">
        <f t="shared" si="159"/>
        <v>0</v>
      </c>
      <c r="J655" s="13">
        <f t="shared" si="160"/>
        <v>0</v>
      </c>
    </row>
    <row r="656" spans="1:10" hidden="1">
      <c r="A656" s="39" t="str">
        <f t="shared" si="158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99">
        <v>161.25</v>
      </c>
      <c r="H656" s="1">
        <f t="shared" si="157"/>
        <v>170</v>
      </c>
      <c r="I656" s="1">
        <f t="shared" si="159"/>
        <v>8.75</v>
      </c>
      <c r="J656" s="13">
        <f t="shared" si="160"/>
        <v>5.4263565891472867</v>
      </c>
    </row>
    <row r="657" spans="1:10" hidden="1">
      <c r="A657" s="39" t="str">
        <f t="shared" si="158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99">
        <v>182.5</v>
      </c>
      <c r="H657" s="1">
        <f t="shared" si="157"/>
        <v>200</v>
      </c>
      <c r="I657" s="1">
        <f t="shared" si="159"/>
        <v>17.5</v>
      </c>
      <c r="J657" s="13">
        <f t="shared" si="160"/>
        <v>9.5890410958904102</v>
      </c>
    </row>
    <row r="658" spans="1:10" hidden="1">
      <c r="A658" s="39" t="str">
        <f t="shared" si="158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99">
        <v>220</v>
      </c>
      <c r="H658" s="1">
        <f t="shared" si="157"/>
        <v>220</v>
      </c>
      <c r="I658" s="1">
        <f t="shared" si="159"/>
        <v>0</v>
      </c>
      <c r="J658" s="13">
        <f t="shared" si="160"/>
        <v>0</v>
      </c>
    </row>
    <row r="659" spans="1:10" hidden="1">
      <c r="A659" s="39" t="str">
        <f t="shared" si="158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99">
        <v>80</v>
      </c>
      <c r="H659" s="1">
        <f t="shared" si="157"/>
        <v>80</v>
      </c>
      <c r="I659" s="1">
        <f t="shared" si="159"/>
        <v>0</v>
      </c>
      <c r="J659" s="13">
        <f t="shared" si="160"/>
        <v>0</v>
      </c>
    </row>
    <row r="660" spans="1:10" hidden="1">
      <c r="A660" s="39" t="str">
        <f t="shared" si="158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99">
        <v>100</v>
      </c>
      <c r="H660" s="1">
        <f t="shared" si="157"/>
        <v>100</v>
      </c>
      <c r="I660" s="1">
        <f t="shared" si="159"/>
        <v>0</v>
      </c>
      <c r="J660" s="13">
        <f t="shared" si="160"/>
        <v>0</v>
      </c>
    </row>
    <row r="661" spans="1:10" ht="30" hidden="1">
      <c r="A661" s="39" t="str">
        <f t="shared" si="158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99">
        <v>180</v>
      </c>
      <c r="H661" s="1">
        <f t="shared" si="157"/>
        <v>180</v>
      </c>
      <c r="I661" s="1">
        <f t="shared" si="159"/>
        <v>0</v>
      </c>
      <c r="J661" s="13">
        <f t="shared" si="160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99">
        <v>35.83</v>
      </c>
      <c r="H664" s="1">
        <f t="shared" ref="H664:H676" si="161">(C664+D664+E664+F664)/4</f>
        <v>37.5</v>
      </c>
      <c r="I664" s="1">
        <f t="shared" ref="I664:I676" si="162">H664-G664</f>
        <v>1.6700000000000017</v>
      </c>
      <c r="J664" s="13">
        <f t="shared" ref="J664:J675" si="163">(I664*100)/G664</f>
        <v>4.6608986882500751</v>
      </c>
    </row>
    <row r="665" spans="1:10" hidden="1">
      <c r="A665" s="90" t="str">
        <f t="shared" ref="A665:A672" si="164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99">
        <v>37.92</v>
      </c>
      <c r="H665" s="1">
        <f t="shared" si="161"/>
        <v>48.75</v>
      </c>
      <c r="I665" s="1">
        <f t="shared" si="162"/>
        <v>10.829999999999998</v>
      </c>
      <c r="J665" s="13">
        <f t="shared" si="163"/>
        <v>28.560126582278475</v>
      </c>
    </row>
    <row r="666" spans="1:10" hidden="1">
      <c r="A666" s="90" t="str">
        <f t="shared" si="164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99">
        <v>89.58</v>
      </c>
      <c r="H666" s="1">
        <f t="shared" si="161"/>
        <v>88.75</v>
      </c>
      <c r="I666" s="1">
        <f t="shared" si="162"/>
        <v>-0.82999999999999829</v>
      </c>
      <c r="J666" s="13">
        <f t="shared" si="163"/>
        <v>-0.92654610404107873</v>
      </c>
    </row>
    <row r="667" spans="1:10" hidden="1">
      <c r="A667" s="90" t="str">
        <f t="shared" si="164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99">
        <v>60</v>
      </c>
      <c r="H667" s="1">
        <f t="shared" si="161"/>
        <v>54.167500000000004</v>
      </c>
      <c r="I667" s="1">
        <f t="shared" si="162"/>
        <v>-5.832499999999996</v>
      </c>
      <c r="J667" s="13">
        <f t="shared" si="163"/>
        <v>-9.7208333333333261</v>
      </c>
    </row>
    <row r="668" spans="1:10" hidden="1">
      <c r="A668" s="90" t="str">
        <f t="shared" si="164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99">
        <v>62.5</v>
      </c>
      <c r="H668" s="1">
        <f t="shared" si="161"/>
        <v>60</v>
      </c>
      <c r="I668" s="1">
        <f t="shared" si="162"/>
        <v>-2.5</v>
      </c>
      <c r="J668" s="13">
        <f t="shared" si="163"/>
        <v>-4</v>
      </c>
    </row>
    <row r="669" spans="1:10" hidden="1">
      <c r="A669" s="90" t="str">
        <f t="shared" si="164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99">
        <v>76.67</v>
      </c>
      <c r="H669" s="1">
        <f t="shared" si="161"/>
        <v>80</v>
      </c>
      <c r="I669" s="1">
        <f t="shared" si="162"/>
        <v>3.3299999999999983</v>
      </c>
      <c r="J669" s="13">
        <f t="shared" si="163"/>
        <v>4.3432894221990326</v>
      </c>
    </row>
    <row r="670" spans="1:10" hidden="1">
      <c r="A670" s="90" t="str">
        <f t="shared" si="164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99">
        <v>50</v>
      </c>
      <c r="H670" s="1">
        <f t="shared" si="161"/>
        <v>49.585000000000001</v>
      </c>
      <c r="I670" s="1">
        <f t="shared" si="162"/>
        <v>-0.41499999999999915</v>
      </c>
      <c r="J670" s="13">
        <f t="shared" si="163"/>
        <v>-0.82999999999999829</v>
      </c>
    </row>
    <row r="671" spans="1:10" hidden="1">
      <c r="A671" s="90" t="str">
        <f t="shared" si="164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99">
        <v>118.34</v>
      </c>
      <c r="H671" s="1">
        <f t="shared" si="161"/>
        <v>114.1675</v>
      </c>
      <c r="I671" s="1">
        <f t="shared" si="162"/>
        <v>-4.1724999999999994</v>
      </c>
      <c r="J671" s="13">
        <f t="shared" si="163"/>
        <v>-3.5258576981578496</v>
      </c>
    </row>
    <row r="672" spans="1:10" hidden="1">
      <c r="A672" s="90" t="str">
        <f t="shared" si="164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99">
        <v>124.59</v>
      </c>
      <c r="H672" s="1">
        <f t="shared" si="161"/>
        <v>120</v>
      </c>
      <c r="I672" s="1">
        <f t="shared" si="162"/>
        <v>-4.5900000000000034</v>
      </c>
      <c r="J672" s="13">
        <f t="shared" si="163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99">
        <v>57.5</v>
      </c>
      <c r="H673" s="1">
        <f t="shared" si="161"/>
        <v>60</v>
      </c>
      <c r="I673" s="1">
        <f t="shared" si="162"/>
        <v>2.5</v>
      </c>
      <c r="J673" s="13">
        <f t="shared" si="163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00">
        <v>600</v>
      </c>
      <c r="H674" s="1">
        <f t="shared" si="161"/>
        <v>556.25</v>
      </c>
      <c r="I674" s="1">
        <f t="shared" si="162"/>
        <v>-43.75</v>
      </c>
      <c r="J674" s="13">
        <f t="shared" si="163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99">
        <v>520.84</v>
      </c>
      <c r="H675" s="1">
        <f t="shared" si="161"/>
        <v>500</v>
      </c>
      <c r="I675" s="1">
        <f t="shared" si="162"/>
        <v>-20.840000000000032</v>
      </c>
      <c r="J675" s="13">
        <f t="shared" si="163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99">
        <v>77.08</v>
      </c>
      <c r="H676" s="1">
        <f t="shared" si="161"/>
        <v>80</v>
      </c>
      <c r="I676" s="1">
        <f t="shared" si="162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99">
        <v>450</v>
      </c>
      <c r="H679" s="1">
        <f t="shared" ref="H679:H682" si="165">(C679+D679+E679+F679)/4</f>
        <v>450</v>
      </c>
      <c r="I679" s="1">
        <f t="shared" ref="I679:I682" si="166">H679-G679</f>
        <v>0</v>
      </c>
      <c r="J679" s="13">
        <f t="shared" ref="J679:J682" si="167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99">
        <v>278.75</v>
      </c>
      <c r="H680" s="1">
        <f t="shared" si="165"/>
        <v>297.5</v>
      </c>
      <c r="I680" s="1">
        <f t="shared" si="166"/>
        <v>18.75</v>
      </c>
      <c r="J680" s="13">
        <f t="shared" si="167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99">
        <v>212.92</v>
      </c>
      <c r="H681" s="1">
        <f t="shared" si="165"/>
        <v>216.25</v>
      </c>
      <c r="I681" s="1">
        <f t="shared" si="166"/>
        <v>3.3300000000000125</v>
      </c>
      <c r="J681" s="13">
        <f t="shared" si="167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99">
        <v>142.5</v>
      </c>
      <c r="H682" s="1">
        <f t="shared" si="165"/>
        <v>175.41749999999999</v>
      </c>
      <c r="I682" s="1">
        <f t="shared" si="166"/>
        <v>32.91749999999999</v>
      </c>
      <c r="J682" s="13">
        <f t="shared" si="167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8">(C691+D691+E691+F691)/4</f>
        <v>1300</v>
      </c>
      <c r="I691" s="1">
        <f t="shared" ref="I691:I695" si="169">H691-G691</f>
        <v>0</v>
      </c>
      <c r="J691" s="13">
        <f t="shared" ref="J691:J695" si="170">(I691*100)/G691</f>
        <v>0</v>
      </c>
    </row>
    <row r="692" spans="1:10" hidden="1">
      <c r="A692" s="91" t="str">
        <f t="shared" ref="A692:A695" si="171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8"/>
        <v>780</v>
      </c>
      <c r="I692" s="1">
        <f t="shared" si="169"/>
        <v>0</v>
      </c>
      <c r="J692" s="13">
        <f t="shared" si="170"/>
        <v>0</v>
      </c>
    </row>
    <row r="693" spans="1:10" hidden="1">
      <c r="A693" s="91" t="str">
        <f t="shared" si="171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8"/>
        <v>600</v>
      </c>
      <c r="I693" s="1">
        <f t="shared" si="169"/>
        <v>0</v>
      </c>
      <c r="J693" s="13">
        <f t="shared" si="170"/>
        <v>0</v>
      </c>
    </row>
    <row r="694" spans="1:10" hidden="1">
      <c r="A694" s="91" t="str">
        <f t="shared" si="171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8"/>
        <v>230.41749999999999</v>
      </c>
      <c r="I694" s="1">
        <f t="shared" si="169"/>
        <v>-3.3325000000000102</v>
      </c>
      <c r="J694" s="13">
        <f t="shared" si="170"/>
        <v>-1.4256684491978653</v>
      </c>
    </row>
    <row r="695" spans="1:10" ht="30" hidden="1">
      <c r="A695" s="91" t="str">
        <f t="shared" si="171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8"/>
        <v>267.08249999999998</v>
      </c>
      <c r="I695" s="1">
        <f t="shared" si="169"/>
        <v>-21.667500000000018</v>
      </c>
      <c r="J695" s="13">
        <f t="shared" si="170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97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72">H698-G698</f>
        <v>0</v>
      </c>
      <c r="J698" s="13">
        <f t="shared" ref="J698:J700" si="173">(I698*100)/G698</f>
        <v>0</v>
      </c>
    </row>
    <row r="699" spans="1:10" hidden="1">
      <c r="A699" s="91" t="str">
        <f t="shared" ref="A699:A700" si="174">A595</f>
        <v>حديد الخرسانة</v>
      </c>
      <c r="B699" s="97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5">(C699+D699+E699+F699)/4</f>
        <v>6200</v>
      </c>
      <c r="I699" s="1">
        <f t="shared" si="172"/>
        <v>0</v>
      </c>
      <c r="J699" s="13">
        <f t="shared" si="173"/>
        <v>0</v>
      </c>
    </row>
    <row r="700" spans="1:10" ht="30" hidden="1">
      <c r="A700" s="91" t="str">
        <f t="shared" si="174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5"/>
        <v>540</v>
      </c>
      <c r="I700" s="1">
        <f t="shared" si="172"/>
        <v>0</v>
      </c>
      <c r="J700" s="13">
        <f t="shared" si="173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02" t="s">
        <v>2</v>
      </c>
      <c r="D745" s="102" t="s">
        <v>3</v>
      </c>
      <c r="E745" s="102" t="s">
        <v>4</v>
      </c>
      <c r="F745" s="102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03">
        <v>900</v>
      </c>
      <c r="H749" s="1">
        <f t="shared" ref="H749:H765" si="176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7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03">
        <v>1000</v>
      </c>
      <c r="H750" s="1">
        <f t="shared" si="176"/>
        <v>1000</v>
      </c>
      <c r="I750" s="1">
        <f t="shared" ref="I750:I765" si="178">H750-G750</f>
        <v>0</v>
      </c>
      <c r="J750" s="13">
        <f t="shared" ref="J750:J765" si="179">(I750*100)/G750</f>
        <v>0</v>
      </c>
    </row>
    <row r="751" spans="1:18" hidden="1">
      <c r="A751" s="39" t="str">
        <f t="shared" si="177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03">
        <v>60</v>
      </c>
      <c r="H751" s="1">
        <f t="shared" si="176"/>
        <v>60</v>
      </c>
      <c r="I751" s="1">
        <f t="shared" si="178"/>
        <v>0</v>
      </c>
      <c r="J751" s="13">
        <f t="shared" si="179"/>
        <v>0</v>
      </c>
    </row>
    <row r="752" spans="1:18" hidden="1">
      <c r="A752" s="39" t="str">
        <f t="shared" si="177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03">
        <v>87</v>
      </c>
      <c r="H752" s="1">
        <f t="shared" si="176"/>
        <v>87</v>
      </c>
      <c r="I752" s="1">
        <f t="shared" si="178"/>
        <v>0</v>
      </c>
      <c r="J752" s="13">
        <f t="shared" si="179"/>
        <v>0</v>
      </c>
    </row>
    <row r="753" spans="1:10" hidden="1">
      <c r="A753" s="39" t="str">
        <f t="shared" si="177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03">
        <v>240</v>
      </c>
      <c r="H753" s="1">
        <f t="shared" si="176"/>
        <v>240</v>
      </c>
      <c r="I753" s="1">
        <f t="shared" si="178"/>
        <v>0</v>
      </c>
      <c r="J753" s="13">
        <f t="shared" si="179"/>
        <v>0</v>
      </c>
    </row>
    <row r="754" spans="1:10" ht="30" hidden="1">
      <c r="A754" s="39" t="str">
        <f t="shared" si="177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03">
        <v>450</v>
      </c>
      <c r="H754" s="1">
        <f t="shared" si="176"/>
        <v>450</v>
      </c>
      <c r="I754" s="1">
        <f t="shared" si="178"/>
        <v>0</v>
      </c>
      <c r="J754" s="13">
        <f t="shared" si="179"/>
        <v>0</v>
      </c>
    </row>
    <row r="755" spans="1:10" ht="30" hidden="1">
      <c r="A755" s="39" t="str">
        <f t="shared" si="177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03">
        <v>360</v>
      </c>
      <c r="H755" s="1">
        <f t="shared" si="176"/>
        <v>360</v>
      </c>
      <c r="I755" s="1">
        <f t="shared" si="178"/>
        <v>0</v>
      </c>
      <c r="J755" s="13">
        <f t="shared" si="179"/>
        <v>0</v>
      </c>
    </row>
    <row r="756" spans="1:10" hidden="1">
      <c r="A756" s="39" t="str">
        <f t="shared" si="177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03">
        <v>600</v>
      </c>
      <c r="H756" s="1">
        <f t="shared" si="176"/>
        <v>600</v>
      </c>
      <c r="I756" s="1">
        <f t="shared" si="178"/>
        <v>0</v>
      </c>
      <c r="J756" s="13">
        <f t="shared" si="179"/>
        <v>0</v>
      </c>
    </row>
    <row r="757" spans="1:10" ht="30" hidden="1">
      <c r="A757" s="39" t="str">
        <f t="shared" si="177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03">
        <v>400</v>
      </c>
      <c r="H757" s="1">
        <f t="shared" si="176"/>
        <v>400</v>
      </c>
      <c r="I757" s="1">
        <f t="shared" si="178"/>
        <v>0</v>
      </c>
      <c r="J757" s="13">
        <f t="shared" si="179"/>
        <v>0</v>
      </c>
    </row>
    <row r="758" spans="1:10" hidden="1">
      <c r="A758" s="39" t="str">
        <f t="shared" si="177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03">
        <v>190</v>
      </c>
      <c r="H758" s="1">
        <f t="shared" si="176"/>
        <v>190</v>
      </c>
      <c r="I758" s="1">
        <f t="shared" si="178"/>
        <v>0</v>
      </c>
      <c r="J758" s="13">
        <f t="shared" si="179"/>
        <v>0</v>
      </c>
    </row>
    <row r="759" spans="1:10" hidden="1">
      <c r="A759" s="39" t="str">
        <f t="shared" si="177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03">
        <v>570</v>
      </c>
      <c r="H759" s="1">
        <f t="shared" si="176"/>
        <v>570</v>
      </c>
      <c r="I759" s="1">
        <f t="shared" si="178"/>
        <v>0</v>
      </c>
      <c r="J759" s="13">
        <f t="shared" si="179"/>
        <v>0</v>
      </c>
    </row>
    <row r="760" spans="1:10" hidden="1">
      <c r="A760" s="39" t="str">
        <f t="shared" si="177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03">
        <v>170</v>
      </c>
      <c r="H760" s="1">
        <f t="shared" si="176"/>
        <v>170</v>
      </c>
      <c r="I760" s="1">
        <f t="shared" si="178"/>
        <v>0</v>
      </c>
      <c r="J760" s="13">
        <f t="shared" si="179"/>
        <v>0</v>
      </c>
    </row>
    <row r="761" spans="1:10" hidden="1">
      <c r="A761" s="39" t="str">
        <f t="shared" si="177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03">
        <v>200</v>
      </c>
      <c r="H761" s="1">
        <f t="shared" si="176"/>
        <v>200</v>
      </c>
      <c r="I761" s="1">
        <f t="shared" si="178"/>
        <v>0</v>
      </c>
      <c r="J761" s="13">
        <f t="shared" si="179"/>
        <v>0</v>
      </c>
    </row>
    <row r="762" spans="1:10" hidden="1">
      <c r="A762" s="39" t="str">
        <f t="shared" si="177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03">
        <v>220</v>
      </c>
      <c r="H762" s="1">
        <f t="shared" si="176"/>
        <v>202.5</v>
      </c>
      <c r="I762" s="1">
        <f t="shared" si="178"/>
        <v>-17.5</v>
      </c>
      <c r="J762" s="13">
        <f t="shared" si="179"/>
        <v>-7.9545454545454541</v>
      </c>
    </row>
    <row r="763" spans="1:10" hidden="1">
      <c r="A763" s="39" t="str">
        <f t="shared" si="177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03">
        <v>80</v>
      </c>
      <c r="H763" s="1">
        <f t="shared" si="176"/>
        <v>80</v>
      </c>
      <c r="I763" s="1">
        <f t="shared" si="178"/>
        <v>0</v>
      </c>
      <c r="J763" s="13">
        <f t="shared" si="179"/>
        <v>0</v>
      </c>
    </row>
    <row r="764" spans="1:10" hidden="1">
      <c r="A764" s="39" t="str">
        <f t="shared" si="177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03">
        <v>100</v>
      </c>
      <c r="H764" s="1">
        <f t="shared" si="176"/>
        <v>100</v>
      </c>
      <c r="I764" s="1">
        <f t="shared" si="178"/>
        <v>0</v>
      </c>
      <c r="J764" s="13">
        <f t="shared" si="179"/>
        <v>0</v>
      </c>
    </row>
    <row r="765" spans="1:10" ht="30" hidden="1">
      <c r="A765" s="39" t="str">
        <f t="shared" si="177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03">
        <v>180</v>
      </c>
      <c r="H765" s="1">
        <f t="shared" si="176"/>
        <v>180</v>
      </c>
      <c r="I765" s="1">
        <f t="shared" si="178"/>
        <v>0</v>
      </c>
      <c r="J765" s="13">
        <f t="shared" si="179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03">
        <v>37.5</v>
      </c>
      <c r="H768" s="1">
        <f t="shared" ref="H768:H781" si="180">(C768+D768+E768+F768)/4</f>
        <v>52.5</v>
      </c>
      <c r="I768" s="1">
        <f t="shared" ref="I768:I781" si="181">H768-G768</f>
        <v>15</v>
      </c>
      <c r="J768" s="13">
        <f t="shared" ref="J768:J780" si="182">(I768*100)/G768</f>
        <v>40</v>
      </c>
    </row>
    <row r="769" spans="1:10" hidden="1">
      <c r="A769" s="90" t="str">
        <f t="shared" ref="A769:A776" si="183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03">
        <v>48.75</v>
      </c>
      <c r="H769" s="1">
        <f t="shared" si="180"/>
        <v>69.167500000000004</v>
      </c>
      <c r="I769" s="1">
        <f t="shared" si="181"/>
        <v>20.417500000000004</v>
      </c>
      <c r="J769" s="13">
        <f t="shared" si="182"/>
        <v>41.882051282051293</v>
      </c>
    </row>
    <row r="770" spans="1:10" hidden="1">
      <c r="A770" s="90" t="str">
        <f t="shared" si="183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03">
        <v>88.75</v>
      </c>
      <c r="H770" s="1">
        <f t="shared" si="180"/>
        <v>85</v>
      </c>
      <c r="I770" s="1">
        <f t="shared" si="181"/>
        <v>-3.75</v>
      </c>
      <c r="J770" s="13">
        <f t="shared" si="182"/>
        <v>-4.225352112676056</v>
      </c>
    </row>
    <row r="771" spans="1:10" hidden="1">
      <c r="A771" s="90" t="str">
        <f t="shared" si="183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03">
        <v>54.17</v>
      </c>
      <c r="H771" s="1">
        <f t="shared" si="180"/>
        <v>62.5</v>
      </c>
      <c r="I771" s="1">
        <f t="shared" si="181"/>
        <v>8.3299999999999983</v>
      </c>
      <c r="J771" s="13">
        <f t="shared" si="182"/>
        <v>15.377515229832005</v>
      </c>
    </row>
    <row r="772" spans="1:10" hidden="1">
      <c r="A772" s="90" t="str">
        <f t="shared" si="183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03">
        <v>60</v>
      </c>
      <c r="H772" s="1">
        <f t="shared" si="180"/>
        <v>85</v>
      </c>
      <c r="I772" s="1">
        <f t="shared" si="181"/>
        <v>25</v>
      </c>
      <c r="J772" s="13">
        <f t="shared" si="182"/>
        <v>41.666666666666664</v>
      </c>
    </row>
    <row r="773" spans="1:10" hidden="1">
      <c r="A773" s="90" t="str">
        <f t="shared" si="183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03">
        <v>80</v>
      </c>
      <c r="H773" s="1">
        <f t="shared" si="180"/>
        <v>94.582499999999996</v>
      </c>
      <c r="I773" s="1">
        <f t="shared" si="181"/>
        <v>14.582499999999996</v>
      </c>
      <c r="J773" s="13">
        <f t="shared" si="182"/>
        <v>18.228124999999995</v>
      </c>
    </row>
    <row r="774" spans="1:10" hidden="1">
      <c r="A774" s="90" t="str">
        <f t="shared" si="183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03">
        <v>49.58</v>
      </c>
      <c r="H774" s="1">
        <f t="shared" si="180"/>
        <v>56.25</v>
      </c>
      <c r="I774" s="1">
        <f t="shared" si="181"/>
        <v>6.6700000000000017</v>
      </c>
      <c r="J774" s="13">
        <f t="shared" si="182"/>
        <v>13.453005244050026</v>
      </c>
    </row>
    <row r="775" spans="1:10" hidden="1">
      <c r="A775" s="90" t="str">
        <f t="shared" si="183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03">
        <v>114.17</v>
      </c>
      <c r="H775" s="1">
        <f t="shared" si="180"/>
        <v>113.75</v>
      </c>
      <c r="I775" s="1">
        <f t="shared" si="181"/>
        <v>-0.42000000000000171</v>
      </c>
      <c r="J775" s="13">
        <f t="shared" si="182"/>
        <v>-0.36787247087676422</v>
      </c>
    </row>
    <row r="776" spans="1:10" hidden="1">
      <c r="A776" s="90" t="str">
        <f t="shared" si="183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03">
        <v>120</v>
      </c>
      <c r="H776" s="1">
        <f t="shared" si="180"/>
        <v>116.6675</v>
      </c>
      <c r="I776" s="1">
        <f t="shared" si="181"/>
        <v>-3.332499999999996</v>
      </c>
      <c r="J776" s="13">
        <f t="shared" si="182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04" t="s">
        <v>77</v>
      </c>
      <c r="H777" s="1">
        <f t="shared" si="180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03">
        <v>60</v>
      </c>
      <c r="H778" s="1">
        <f t="shared" si="180"/>
        <v>60</v>
      </c>
      <c r="I778" s="1">
        <f t="shared" si="181"/>
        <v>0</v>
      </c>
      <c r="J778" s="13">
        <f t="shared" si="182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03">
        <v>556.25</v>
      </c>
      <c r="H779" s="1">
        <f t="shared" si="180"/>
        <v>437.5</v>
      </c>
      <c r="I779" s="1">
        <f t="shared" si="181"/>
        <v>-118.75</v>
      </c>
      <c r="J779" s="13">
        <f t="shared" si="182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03">
        <v>500</v>
      </c>
      <c r="H780" s="1">
        <f t="shared" si="180"/>
        <v>441.66750000000002</v>
      </c>
      <c r="I780" s="1">
        <f t="shared" si="181"/>
        <v>-58.332499999999982</v>
      </c>
      <c r="J780" s="13">
        <f t="shared" si="182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03">
        <v>80</v>
      </c>
      <c r="H781" s="1">
        <f t="shared" si="180"/>
        <v>76.25</v>
      </c>
      <c r="I781" s="1">
        <f t="shared" si="181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03">
        <v>450</v>
      </c>
      <c r="H784" s="1">
        <f t="shared" ref="H784:H787" si="184">(C784+D784+E784+F784)/4</f>
        <v>450</v>
      </c>
      <c r="I784" s="1">
        <f t="shared" ref="I784:I788" si="185">H784-G784</f>
        <v>0</v>
      </c>
      <c r="J784" s="13">
        <f t="shared" ref="J784:J788" si="186">(I784*100)/G784</f>
        <v>0</v>
      </c>
    </row>
    <row r="785" spans="1:10" hidden="1">
      <c r="A785" s="91" t="str">
        <f t="shared" ref="A785:A786" si="187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03">
        <v>297.5</v>
      </c>
      <c r="H785" s="1">
        <f t="shared" si="184"/>
        <v>332.5</v>
      </c>
      <c r="I785" s="1">
        <f t="shared" si="185"/>
        <v>35</v>
      </c>
      <c r="J785" s="13">
        <f t="shared" si="186"/>
        <v>11.764705882352942</v>
      </c>
    </row>
    <row r="786" spans="1:10" hidden="1">
      <c r="A786" s="91" t="str">
        <f t="shared" si="187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03">
        <v>216.25</v>
      </c>
      <c r="H786" s="1">
        <f t="shared" si="184"/>
        <v>219.16749999999999</v>
      </c>
      <c r="I786" s="1">
        <f t="shared" si="185"/>
        <v>2.9174999999999898</v>
      </c>
      <c r="J786" s="13">
        <f t="shared" si="186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04" t="s">
        <v>77</v>
      </c>
      <c r="H787" s="1">
        <f t="shared" si="184"/>
        <v>330.5</v>
      </c>
      <c r="I787" s="104" t="s">
        <v>77</v>
      </c>
      <c r="J787" s="104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03">
        <v>175.42</v>
      </c>
      <c r="H788" s="1">
        <f>(C788+D788+E788)/3</f>
        <v>220</v>
      </c>
      <c r="I788" s="1">
        <f t="shared" si="185"/>
        <v>44.580000000000013</v>
      </c>
      <c r="J788" s="13">
        <f t="shared" si="186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8">(C797+D797+E797+F797)/4</f>
        <v>1300</v>
      </c>
      <c r="I797" s="1">
        <f t="shared" ref="I797:I801" si="189">H797-G797</f>
        <v>0</v>
      </c>
      <c r="J797" s="13">
        <f t="shared" ref="J797:J801" si="190">(I797*100)/G797</f>
        <v>0</v>
      </c>
    </row>
    <row r="798" spans="1:10" hidden="1">
      <c r="A798" s="91" t="str">
        <f t="shared" ref="A798:A801" si="191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8"/>
        <v>780</v>
      </c>
      <c r="I798" s="1">
        <f t="shared" si="189"/>
        <v>0</v>
      </c>
      <c r="J798" s="13">
        <f t="shared" si="190"/>
        <v>0</v>
      </c>
    </row>
    <row r="799" spans="1:10" hidden="1">
      <c r="A799" s="91" t="str">
        <f t="shared" si="191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8"/>
        <v>600</v>
      </c>
      <c r="I799" s="1">
        <f t="shared" si="189"/>
        <v>0</v>
      </c>
      <c r="J799" s="13">
        <f t="shared" si="190"/>
        <v>0</v>
      </c>
    </row>
    <row r="800" spans="1:10" hidden="1">
      <c r="A800" s="91" t="str">
        <f t="shared" si="191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8"/>
        <v>224.58250000000001</v>
      </c>
      <c r="I800" s="1">
        <f t="shared" si="189"/>
        <v>-5.8374999999999773</v>
      </c>
      <c r="J800" s="13">
        <f t="shared" si="190"/>
        <v>-2.5334172380869617</v>
      </c>
    </row>
    <row r="801" spans="1:10" ht="30" hidden="1">
      <c r="A801" s="91" t="str">
        <f t="shared" si="191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8"/>
        <v>255.41749999999999</v>
      </c>
      <c r="I801" s="1">
        <f t="shared" si="189"/>
        <v>-11.662499999999994</v>
      </c>
      <c r="J801" s="13">
        <f t="shared" si="190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01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92">H804-G804</f>
        <v>0</v>
      </c>
      <c r="J804" s="13">
        <f t="shared" ref="J804:J806" si="193">(I804*100)/G804</f>
        <v>0</v>
      </c>
    </row>
    <row r="805" spans="1:10" hidden="1">
      <c r="A805" s="91" t="str">
        <f t="shared" ref="A805:A806" si="194">A699</f>
        <v>حديد الخرسانة</v>
      </c>
      <c r="B805" s="101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5">(C805+D805+E805+F805)/4</f>
        <v>6200</v>
      </c>
      <c r="I805" s="1">
        <f t="shared" si="192"/>
        <v>0</v>
      </c>
      <c r="J805" s="13">
        <f t="shared" si="193"/>
        <v>0</v>
      </c>
    </row>
    <row r="806" spans="1:10" ht="30" hidden="1">
      <c r="A806" s="91" t="str">
        <f t="shared" si="194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5"/>
        <v>540</v>
      </c>
      <c r="I806" s="1">
        <f t="shared" si="192"/>
        <v>0</v>
      </c>
      <c r="J806" s="13">
        <f t="shared" si="193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07" t="s">
        <v>2</v>
      </c>
      <c r="D847" s="107" t="s">
        <v>3</v>
      </c>
      <c r="E847" s="107" t="s">
        <v>4</v>
      </c>
      <c r="F847" s="10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6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08">
        <v>900</v>
      </c>
      <c r="H851" s="1">
        <f t="shared" ref="H851:H867" si="197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6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08">
        <v>1000</v>
      </c>
      <c r="H852" s="1">
        <f t="shared" si="197"/>
        <v>1000</v>
      </c>
      <c r="I852" s="1">
        <f t="shared" ref="I852:I867" si="198">H852-G852</f>
        <v>0</v>
      </c>
      <c r="J852" s="13">
        <f t="shared" ref="J852:J867" si="199">(I852*100)/G852</f>
        <v>0</v>
      </c>
    </row>
    <row r="853" spans="1:10" hidden="1">
      <c r="A853" s="39" t="str">
        <f t="shared" si="196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08">
        <v>60</v>
      </c>
      <c r="H853" s="1">
        <f t="shared" si="197"/>
        <v>60</v>
      </c>
      <c r="I853" s="1">
        <f t="shared" si="198"/>
        <v>0</v>
      </c>
      <c r="J853" s="13">
        <f t="shared" si="199"/>
        <v>0</v>
      </c>
    </row>
    <row r="854" spans="1:10" hidden="1">
      <c r="A854" s="39" t="str">
        <f t="shared" si="196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08">
        <v>87</v>
      </c>
      <c r="H854" s="1">
        <f t="shared" si="197"/>
        <v>87</v>
      </c>
      <c r="I854" s="1">
        <f t="shared" si="198"/>
        <v>0</v>
      </c>
      <c r="J854" s="13">
        <f t="shared" si="199"/>
        <v>0</v>
      </c>
    </row>
    <row r="855" spans="1:10" hidden="1">
      <c r="A855" s="39" t="str">
        <f t="shared" si="196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08">
        <v>240</v>
      </c>
      <c r="H855" s="1">
        <f t="shared" si="197"/>
        <v>240</v>
      </c>
      <c r="I855" s="1">
        <f t="shared" si="198"/>
        <v>0</v>
      </c>
      <c r="J855" s="13">
        <f t="shared" si="199"/>
        <v>0</v>
      </c>
    </row>
    <row r="856" spans="1:10" ht="30" hidden="1">
      <c r="A856" s="39" t="str">
        <f t="shared" si="196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08">
        <v>450</v>
      </c>
      <c r="H856" s="1">
        <f t="shared" si="197"/>
        <v>441.66750000000002</v>
      </c>
      <c r="I856" s="1">
        <f t="shared" si="198"/>
        <v>-8.3324999999999818</v>
      </c>
      <c r="J856" s="13">
        <f t="shared" si="199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08">
        <v>360</v>
      </c>
      <c r="H857" s="1">
        <f t="shared" si="197"/>
        <v>355.83249999999998</v>
      </c>
      <c r="I857" s="1">
        <f t="shared" si="198"/>
        <v>-4.1675000000000182</v>
      </c>
      <c r="J857" s="13">
        <f t="shared" si="199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08">
        <v>600</v>
      </c>
      <c r="H858" s="1">
        <f t="shared" si="197"/>
        <v>600</v>
      </c>
      <c r="I858" s="1">
        <f t="shared" si="198"/>
        <v>0</v>
      </c>
      <c r="J858" s="13">
        <f t="shared" si="199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08">
        <v>400</v>
      </c>
      <c r="H859" s="1">
        <f t="shared" si="197"/>
        <v>458.33249999999998</v>
      </c>
      <c r="I859" s="1">
        <f t="shared" si="198"/>
        <v>58.332499999999982</v>
      </c>
      <c r="J859" s="13">
        <f t="shared" si="199"/>
        <v>14.583124999999995</v>
      </c>
    </row>
    <row r="860" spans="1:10" hidden="1">
      <c r="A860" s="39" t="str">
        <f t="shared" ref="A860:A866" si="200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08">
        <v>190</v>
      </c>
      <c r="H860" s="1">
        <f t="shared" si="197"/>
        <v>190</v>
      </c>
      <c r="I860" s="1">
        <f t="shared" si="198"/>
        <v>0</v>
      </c>
      <c r="J860" s="13">
        <f t="shared" si="199"/>
        <v>0</v>
      </c>
    </row>
    <row r="861" spans="1:10" hidden="1">
      <c r="A861" s="39" t="str">
        <f t="shared" si="200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08">
        <v>570</v>
      </c>
      <c r="H861" s="1">
        <f t="shared" si="197"/>
        <v>574.16750000000002</v>
      </c>
      <c r="I861" s="1">
        <f t="shared" si="198"/>
        <v>4.1675000000000182</v>
      </c>
      <c r="J861" s="13">
        <f t="shared" si="199"/>
        <v>0.7311403508771962</v>
      </c>
    </row>
    <row r="862" spans="1:10" hidden="1">
      <c r="A862" s="39" t="str">
        <f t="shared" si="200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08">
        <v>170</v>
      </c>
      <c r="H862" s="1">
        <f t="shared" si="197"/>
        <v>161.66749999999999</v>
      </c>
      <c r="I862" s="1">
        <f t="shared" si="198"/>
        <v>-8.3325000000000102</v>
      </c>
      <c r="J862" s="13">
        <f t="shared" si="199"/>
        <v>-4.9014705882353002</v>
      </c>
    </row>
    <row r="863" spans="1:10" hidden="1">
      <c r="A863" s="39" t="str">
        <f t="shared" si="200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08">
        <v>200</v>
      </c>
      <c r="H863" s="1">
        <f t="shared" si="197"/>
        <v>191.66749999999999</v>
      </c>
      <c r="I863" s="1">
        <f t="shared" si="198"/>
        <v>-8.3325000000000102</v>
      </c>
      <c r="J863" s="13">
        <f t="shared" si="199"/>
        <v>-4.1662500000000051</v>
      </c>
    </row>
    <row r="864" spans="1:10" hidden="1">
      <c r="A864" s="39" t="str">
        <f t="shared" si="200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08">
        <v>202.5</v>
      </c>
      <c r="H864" s="1">
        <f t="shared" si="197"/>
        <v>212.5</v>
      </c>
      <c r="I864" s="1">
        <f t="shared" si="198"/>
        <v>10</v>
      </c>
      <c r="J864" s="13">
        <f t="shared" si="199"/>
        <v>4.9382716049382713</v>
      </c>
    </row>
    <row r="865" spans="1:10" hidden="1">
      <c r="A865" s="39" t="str">
        <f t="shared" si="200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08">
        <v>80</v>
      </c>
      <c r="H865" s="1">
        <f t="shared" si="197"/>
        <v>80</v>
      </c>
      <c r="I865" s="1">
        <f t="shared" si="198"/>
        <v>0</v>
      </c>
      <c r="J865" s="13">
        <f t="shared" si="199"/>
        <v>0</v>
      </c>
    </row>
    <row r="866" spans="1:10" hidden="1">
      <c r="A866" s="39" t="str">
        <f t="shared" si="200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08">
        <v>100</v>
      </c>
      <c r="H866" s="1">
        <f t="shared" si="197"/>
        <v>100</v>
      </c>
      <c r="I866" s="1">
        <f t="shared" si="198"/>
        <v>0</v>
      </c>
      <c r="J866" s="13">
        <f t="shared" si="199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08">
        <v>180</v>
      </c>
      <c r="H867" s="1">
        <f t="shared" si="197"/>
        <v>180</v>
      </c>
      <c r="I867" s="1">
        <f t="shared" si="198"/>
        <v>0</v>
      </c>
      <c r="J867" s="13">
        <f t="shared" si="199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08">
        <v>52.5</v>
      </c>
      <c r="H870" s="1">
        <f t="shared" ref="H870:H879" si="201">(C870+D870+E870+F870)/4</f>
        <v>47.914999999999992</v>
      </c>
      <c r="I870" s="1">
        <f t="shared" ref="I870:I879" si="202">H870-G870</f>
        <v>-4.585000000000008</v>
      </c>
      <c r="J870" s="13">
        <f t="shared" ref="J870:J879" si="203">(I870*100)/G870</f>
        <v>-8.7333333333333485</v>
      </c>
    </row>
    <row r="871" spans="1:10" hidden="1">
      <c r="A871" s="90" t="str">
        <f t="shared" ref="A871:A883" si="204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08">
        <v>69.17</v>
      </c>
      <c r="H871" s="1">
        <f t="shared" si="201"/>
        <v>61.872500000000002</v>
      </c>
      <c r="I871" s="1">
        <f t="shared" si="202"/>
        <v>-7.2974999999999994</v>
      </c>
      <c r="J871" s="13">
        <f t="shared" si="203"/>
        <v>-10.550093971374872</v>
      </c>
    </row>
    <row r="872" spans="1:10" hidden="1">
      <c r="A872" s="90" t="str">
        <f t="shared" si="204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08">
        <v>85</v>
      </c>
      <c r="H872" s="1">
        <f t="shared" si="201"/>
        <v>98.75</v>
      </c>
      <c r="I872" s="1">
        <f t="shared" si="202"/>
        <v>13.75</v>
      </c>
      <c r="J872" s="13">
        <f t="shared" si="203"/>
        <v>16.176470588235293</v>
      </c>
    </row>
    <row r="873" spans="1:10" hidden="1">
      <c r="A873" s="90" t="str">
        <f t="shared" si="204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08">
        <v>62.5</v>
      </c>
      <c r="H873" s="1">
        <f t="shared" si="201"/>
        <v>50</v>
      </c>
      <c r="I873" s="1">
        <f t="shared" si="202"/>
        <v>-12.5</v>
      </c>
      <c r="J873" s="13">
        <f t="shared" si="203"/>
        <v>-20</v>
      </c>
    </row>
    <row r="874" spans="1:10" hidden="1">
      <c r="A874" s="90" t="str">
        <f t="shared" si="204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08">
        <v>85</v>
      </c>
      <c r="H874" s="1">
        <f t="shared" si="201"/>
        <v>61.664999999999992</v>
      </c>
      <c r="I874" s="1">
        <f t="shared" si="202"/>
        <v>-23.335000000000008</v>
      </c>
      <c r="J874" s="13">
        <f t="shared" si="203"/>
        <v>-27.452941176470599</v>
      </c>
    </row>
    <row r="875" spans="1:10" hidden="1">
      <c r="A875" s="90" t="str">
        <f t="shared" si="204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08">
        <v>94.58</v>
      </c>
      <c r="H875" s="1">
        <f t="shared" si="201"/>
        <v>71.25</v>
      </c>
      <c r="I875" s="1">
        <f t="shared" si="202"/>
        <v>-23.33</v>
      </c>
      <c r="J875" s="13">
        <f t="shared" si="203"/>
        <v>-24.666948614929161</v>
      </c>
    </row>
    <row r="876" spans="1:10" hidden="1">
      <c r="A876" s="90" t="str">
        <f t="shared" si="204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08">
        <v>56.25</v>
      </c>
      <c r="H876" s="1">
        <f t="shared" si="201"/>
        <v>52.917500000000004</v>
      </c>
      <c r="I876" s="1">
        <f t="shared" si="202"/>
        <v>-3.332499999999996</v>
      </c>
      <c r="J876" s="13">
        <f t="shared" si="203"/>
        <v>-5.9244444444444371</v>
      </c>
    </row>
    <row r="877" spans="1:10" hidden="1">
      <c r="A877" s="90" t="str">
        <f t="shared" si="204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08">
        <v>113.75</v>
      </c>
      <c r="H877" s="1">
        <f t="shared" si="201"/>
        <v>75.417500000000004</v>
      </c>
      <c r="I877" s="1">
        <f t="shared" si="202"/>
        <v>-38.332499999999996</v>
      </c>
      <c r="J877" s="13">
        <f t="shared" si="203"/>
        <v>-33.698901098901096</v>
      </c>
    </row>
    <row r="878" spans="1:10" hidden="1">
      <c r="A878" s="90" t="str">
        <f t="shared" si="204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08">
        <v>116.67</v>
      </c>
      <c r="H878" s="1">
        <f t="shared" si="201"/>
        <v>75.417500000000004</v>
      </c>
      <c r="I878" s="1">
        <f t="shared" si="202"/>
        <v>-41.252499999999998</v>
      </c>
      <c r="J878" s="13">
        <f t="shared" si="203"/>
        <v>-35.358275477843492</v>
      </c>
    </row>
    <row r="879" spans="1:10" hidden="1">
      <c r="A879" s="90" t="str">
        <f t="shared" si="204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08">
        <v>252.5</v>
      </c>
      <c r="H879" s="1">
        <f t="shared" si="201"/>
        <v>188.75</v>
      </c>
      <c r="I879" s="1">
        <f t="shared" si="202"/>
        <v>-63.75</v>
      </c>
      <c r="J879" s="13">
        <f t="shared" si="203"/>
        <v>-25.247524752475247</v>
      </c>
    </row>
    <row r="880" spans="1:10" hidden="1">
      <c r="A880" s="90" t="str">
        <f t="shared" si="204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08">
        <v>60</v>
      </c>
      <c r="H880" s="1">
        <f t="shared" ref="H880:H884" si="205">(C880+D880+E880+F880)/4</f>
        <v>60</v>
      </c>
      <c r="I880" s="1">
        <f t="shared" ref="I880:I883" si="206">H880-G880</f>
        <v>0</v>
      </c>
      <c r="J880" s="13">
        <f t="shared" ref="J880:J882" si="207">(I880*100)/G880</f>
        <v>0</v>
      </c>
    </row>
    <row r="881" spans="1:10" hidden="1">
      <c r="A881" s="90" t="str">
        <f t="shared" si="204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08">
        <v>437.5</v>
      </c>
      <c r="H881" s="1">
        <f t="shared" si="205"/>
        <v>241.25</v>
      </c>
      <c r="I881" s="1">
        <f t="shared" si="206"/>
        <v>-196.25</v>
      </c>
      <c r="J881" s="13">
        <f t="shared" si="207"/>
        <v>-44.857142857142854</v>
      </c>
    </row>
    <row r="882" spans="1:10" hidden="1">
      <c r="A882" s="90" t="str">
        <f t="shared" si="204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08">
        <v>441.67</v>
      </c>
      <c r="H882" s="1">
        <f t="shared" si="205"/>
        <v>400</v>
      </c>
      <c r="I882" s="1">
        <f t="shared" si="206"/>
        <v>-41.670000000000016</v>
      </c>
      <c r="J882" s="13">
        <f t="shared" si="207"/>
        <v>-9.4346457762582965</v>
      </c>
    </row>
    <row r="883" spans="1:10" hidden="1">
      <c r="A883" s="90" t="str">
        <f t="shared" si="204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08">
        <v>76.25</v>
      </c>
      <c r="H883" s="1">
        <f t="shared" si="205"/>
        <v>75.417500000000004</v>
      </c>
      <c r="I883" s="1">
        <f t="shared" si="206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08" t="s">
        <v>77</v>
      </c>
      <c r="H884" s="1">
        <f t="shared" si="205"/>
        <v>66.664999999999992</v>
      </c>
      <c r="I884" s="108" t="s">
        <v>77</v>
      </c>
      <c r="J884" s="108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08">
        <v>450</v>
      </c>
      <c r="H887" s="1">
        <f t="shared" ref="H887:H891" si="208">(C887+D887+E887+F887)/4</f>
        <v>500</v>
      </c>
      <c r="I887" s="1">
        <f t="shared" ref="I887:I889" si="209">H887-G887</f>
        <v>50</v>
      </c>
      <c r="J887" s="13">
        <f t="shared" ref="J887:J889" si="210">(I887*100)/G887</f>
        <v>11.111111111111111</v>
      </c>
    </row>
    <row r="888" spans="1:10" hidden="1">
      <c r="A888" s="91" t="str">
        <f t="shared" ref="A888:A890" si="211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08">
        <v>332.5</v>
      </c>
      <c r="H888" s="1">
        <f t="shared" si="208"/>
        <v>388.33249999999998</v>
      </c>
      <c r="I888" s="1">
        <f t="shared" si="209"/>
        <v>55.832499999999982</v>
      </c>
      <c r="J888" s="13">
        <f t="shared" si="210"/>
        <v>16.791729323308264</v>
      </c>
    </row>
    <row r="889" spans="1:10" hidden="1">
      <c r="A889" s="91" t="str">
        <f t="shared" si="211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08">
        <v>219.17</v>
      </c>
      <c r="H889" s="1">
        <f t="shared" si="208"/>
        <v>238.33250000000001</v>
      </c>
      <c r="I889" s="1">
        <f t="shared" si="209"/>
        <v>19.162500000000023</v>
      </c>
      <c r="J889" s="13">
        <f t="shared" si="210"/>
        <v>8.7432130309805292</v>
      </c>
    </row>
    <row r="890" spans="1:10" hidden="1">
      <c r="A890" s="91" t="str">
        <f t="shared" si="211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08">
        <v>330.5</v>
      </c>
      <c r="H890" s="1">
        <f t="shared" si="208"/>
        <v>220</v>
      </c>
      <c r="I890" s="108" t="s">
        <v>77</v>
      </c>
      <c r="J890" s="108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08" t="s">
        <v>77</v>
      </c>
      <c r="H891" s="1">
        <f t="shared" si="208"/>
        <v>71.25</v>
      </c>
      <c r="I891" s="108" t="s">
        <v>77</v>
      </c>
      <c r="J891" s="108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12">(C898+D898+E898+F898)/4</f>
        <v>1300</v>
      </c>
      <c r="I898" s="1">
        <f t="shared" ref="I898:I902" si="213">H898-G898</f>
        <v>0</v>
      </c>
      <c r="J898" s="13">
        <f t="shared" ref="J898:J902" si="214">(I898*100)/G898</f>
        <v>0</v>
      </c>
    </row>
    <row r="899" spans="1:10" hidden="1">
      <c r="A899" s="91" t="str">
        <f t="shared" ref="A899:A902" si="215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12"/>
        <v>780</v>
      </c>
      <c r="I899" s="1">
        <f t="shared" si="213"/>
        <v>0</v>
      </c>
      <c r="J899" s="13">
        <f t="shared" si="214"/>
        <v>0</v>
      </c>
    </row>
    <row r="900" spans="1:10" hidden="1">
      <c r="A900" s="91" t="str">
        <f t="shared" si="215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12"/>
        <v>600</v>
      </c>
      <c r="I900" s="1">
        <f t="shared" si="213"/>
        <v>0</v>
      </c>
      <c r="J900" s="13">
        <f t="shared" si="214"/>
        <v>0</v>
      </c>
    </row>
    <row r="901" spans="1:10" hidden="1">
      <c r="A901" s="91" t="str">
        <f t="shared" si="215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12"/>
        <v>222.5</v>
      </c>
      <c r="I901" s="1">
        <f t="shared" si="213"/>
        <v>-2.0800000000000125</v>
      </c>
      <c r="J901" s="13">
        <f t="shared" si="214"/>
        <v>-0.92617330127349384</v>
      </c>
    </row>
    <row r="902" spans="1:10" ht="30" hidden="1">
      <c r="A902" s="91" t="str">
        <f t="shared" si="215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12"/>
        <v>240</v>
      </c>
      <c r="I902" s="1">
        <f t="shared" si="213"/>
        <v>-15.419999999999987</v>
      </c>
      <c r="J902" s="13">
        <f t="shared" si="214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0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16">H905-G905</f>
        <v>0</v>
      </c>
      <c r="J905" s="13">
        <f t="shared" ref="J905:J907" si="217">(I905*100)/G905</f>
        <v>0</v>
      </c>
    </row>
    <row r="906" spans="1:10" hidden="1">
      <c r="A906" s="91" t="str">
        <f t="shared" ref="A906:A907" si="218">A805</f>
        <v>حديد الخرسانة</v>
      </c>
      <c r="B906" s="10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9">(C906+D906+E906+F906)/4</f>
        <v>6200</v>
      </c>
      <c r="I906" s="1">
        <f t="shared" si="216"/>
        <v>0</v>
      </c>
      <c r="J906" s="13">
        <f t="shared" si="217"/>
        <v>0</v>
      </c>
    </row>
    <row r="907" spans="1:10" ht="30" hidden="1">
      <c r="A907" s="91" t="str">
        <f t="shared" si="218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9"/>
        <v>540</v>
      </c>
      <c r="I907" s="1">
        <f t="shared" si="216"/>
        <v>0</v>
      </c>
      <c r="J907" s="13">
        <f t="shared" si="217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12" t="s">
        <v>2</v>
      </c>
      <c r="D951" s="112" t="s">
        <v>3</v>
      </c>
      <c r="E951" s="112" t="s">
        <v>4</v>
      </c>
      <c r="F951" s="112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13">
        <f>H851</f>
        <v>900</v>
      </c>
      <c r="H955" s="1">
        <f t="shared" ref="H955:H971" si="220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21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15">
        <f t="shared" ref="G956:G971" si="222">H852</f>
        <v>1000</v>
      </c>
      <c r="H956" s="1">
        <f t="shared" si="220"/>
        <v>1000</v>
      </c>
      <c r="I956" s="1">
        <f t="shared" ref="I956:I971" si="223">H956-G956</f>
        <v>0</v>
      </c>
      <c r="J956" s="13">
        <f t="shared" ref="J956:J971" si="224">(I956*100)/G956</f>
        <v>0</v>
      </c>
    </row>
    <row r="957" spans="1:18" hidden="1">
      <c r="A957" s="39" t="str">
        <f t="shared" si="221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15">
        <f t="shared" si="222"/>
        <v>60</v>
      </c>
      <c r="H957" s="1">
        <f t="shared" si="220"/>
        <v>60</v>
      </c>
      <c r="I957" s="1">
        <f t="shared" si="223"/>
        <v>0</v>
      </c>
      <c r="J957" s="13">
        <f t="shared" si="224"/>
        <v>0</v>
      </c>
    </row>
    <row r="958" spans="1:18" hidden="1">
      <c r="A958" s="39" t="str">
        <f t="shared" si="221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15">
        <f t="shared" si="222"/>
        <v>87</v>
      </c>
      <c r="H958" s="1">
        <f t="shared" si="220"/>
        <v>87.25</v>
      </c>
      <c r="I958" s="1">
        <f t="shared" si="223"/>
        <v>0.25</v>
      </c>
      <c r="J958" s="13">
        <f t="shared" si="224"/>
        <v>0.28735632183908044</v>
      </c>
    </row>
    <row r="959" spans="1:18" hidden="1">
      <c r="A959" s="39" t="str">
        <f t="shared" si="221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15">
        <f t="shared" si="222"/>
        <v>240</v>
      </c>
      <c r="H959" s="1">
        <f t="shared" si="220"/>
        <v>240</v>
      </c>
      <c r="I959" s="1">
        <f t="shared" si="223"/>
        <v>0</v>
      </c>
      <c r="J959" s="13">
        <f t="shared" si="224"/>
        <v>0</v>
      </c>
    </row>
    <row r="960" spans="1:18" ht="33" hidden="1" customHeight="1">
      <c r="A960" s="39" t="str">
        <f t="shared" si="221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15">
        <f t="shared" si="222"/>
        <v>441.66750000000002</v>
      </c>
      <c r="H960" s="1">
        <f t="shared" si="220"/>
        <v>430</v>
      </c>
      <c r="I960" s="1">
        <f t="shared" si="223"/>
        <v>-11.667500000000018</v>
      </c>
      <c r="J960" s="13">
        <f t="shared" si="224"/>
        <v>-2.6416931288808927</v>
      </c>
    </row>
    <row r="961" spans="1:10" ht="34.5" hidden="1" customHeight="1">
      <c r="A961" s="39" t="str">
        <f t="shared" si="221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15">
        <f t="shared" si="222"/>
        <v>355.83249999999998</v>
      </c>
      <c r="H961" s="1">
        <f t="shared" si="220"/>
        <v>350</v>
      </c>
      <c r="I961" s="1">
        <f t="shared" si="223"/>
        <v>-5.8324999999999818</v>
      </c>
      <c r="J961" s="13">
        <f t="shared" si="224"/>
        <v>-1.639113908931866</v>
      </c>
    </row>
    <row r="962" spans="1:10" hidden="1">
      <c r="A962" s="39" t="str">
        <f t="shared" si="221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15">
        <f t="shared" si="222"/>
        <v>600</v>
      </c>
      <c r="H962" s="1">
        <f t="shared" si="220"/>
        <v>600</v>
      </c>
      <c r="I962" s="1">
        <f t="shared" si="223"/>
        <v>0</v>
      </c>
      <c r="J962" s="13">
        <f t="shared" si="224"/>
        <v>0</v>
      </c>
    </row>
    <row r="963" spans="1:10" ht="33" hidden="1" customHeight="1">
      <c r="A963" s="39" t="str">
        <f t="shared" si="221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15">
        <f t="shared" si="222"/>
        <v>458.33249999999998</v>
      </c>
      <c r="H963" s="1">
        <f t="shared" si="220"/>
        <v>540</v>
      </c>
      <c r="I963" s="1">
        <f t="shared" si="223"/>
        <v>81.667500000000018</v>
      </c>
      <c r="J963" s="13">
        <f t="shared" si="224"/>
        <v>17.818396033447339</v>
      </c>
    </row>
    <row r="964" spans="1:10" hidden="1">
      <c r="A964" s="39" t="str">
        <f t="shared" si="221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15">
        <f t="shared" si="222"/>
        <v>190</v>
      </c>
      <c r="H964" s="1">
        <f t="shared" si="220"/>
        <v>190</v>
      </c>
      <c r="I964" s="1">
        <f t="shared" si="223"/>
        <v>0</v>
      </c>
      <c r="J964" s="13">
        <f t="shared" si="224"/>
        <v>0</v>
      </c>
    </row>
    <row r="965" spans="1:10" hidden="1">
      <c r="A965" s="39" t="str">
        <f t="shared" si="221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15">
        <f t="shared" si="222"/>
        <v>574.16750000000002</v>
      </c>
      <c r="H965" s="1">
        <f t="shared" si="220"/>
        <v>580.83249999999998</v>
      </c>
      <c r="I965" s="1">
        <f t="shared" si="223"/>
        <v>6.6649999999999636</v>
      </c>
      <c r="J965" s="13">
        <f t="shared" si="224"/>
        <v>1.160811087356906</v>
      </c>
    </row>
    <row r="966" spans="1:10" hidden="1">
      <c r="A966" s="39" t="str">
        <f t="shared" si="221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15">
        <f t="shared" si="222"/>
        <v>161.66749999999999</v>
      </c>
      <c r="H966" s="1">
        <f t="shared" si="220"/>
        <v>150</v>
      </c>
      <c r="I966" s="1">
        <f t="shared" si="223"/>
        <v>-11.66749999999999</v>
      </c>
      <c r="J966" s="13">
        <f t="shared" si="224"/>
        <v>-7.2169731083860338</v>
      </c>
    </row>
    <row r="967" spans="1:10" hidden="1">
      <c r="A967" s="39" t="str">
        <f t="shared" si="221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15">
        <f t="shared" si="222"/>
        <v>191.66749999999999</v>
      </c>
      <c r="H967" s="1">
        <f t="shared" si="220"/>
        <v>180</v>
      </c>
      <c r="I967" s="1">
        <f t="shared" si="223"/>
        <v>-11.66749999999999</v>
      </c>
      <c r="J967" s="13">
        <f t="shared" si="224"/>
        <v>-6.0873648375441798</v>
      </c>
    </row>
    <row r="968" spans="1:10" hidden="1">
      <c r="A968" s="39" t="str">
        <f t="shared" si="221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15">
        <f t="shared" si="222"/>
        <v>212.5</v>
      </c>
      <c r="H968" s="1">
        <f t="shared" si="220"/>
        <v>235.83250000000001</v>
      </c>
      <c r="I968" s="1">
        <f t="shared" si="223"/>
        <v>23.33250000000001</v>
      </c>
      <c r="J968" s="13">
        <f t="shared" si="224"/>
        <v>10.980000000000004</v>
      </c>
    </row>
    <row r="969" spans="1:10" hidden="1">
      <c r="A969" s="39" t="str">
        <f t="shared" si="221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15">
        <f t="shared" si="222"/>
        <v>80</v>
      </c>
      <c r="H969" s="1">
        <f t="shared" si="220"/>
        <v>80</v>
      </c>
      <c r="I969" s="1">
        <f t="shared" si="223"/>
        <v>0</v>
      </c>
      <c r="J969" s="13">
        <f t="shared" si="224"/>
        <v>0</v>
      </c>
    </row>
    <row r="970" spans="1:10" hidden="1">
      <c r="A970" s="39" t="str">
        <f t="shared" si="221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15">
        <f t="shared" si="222"/>
        <v>100</v>
      </c>
      <c r="H970" s="1">
        <f t="shared" si="220"/>
        <v>100</v>
      </c>
      <c r="I970" s="1">
        <f t="shared" si="223"/>
        <v>0</v>
      </c>
      <c r="J970" s="13">
        <f t="shared" si="224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15">
        <f t="shared" si="222"/>
        <v>180</v>
      </c>
      <c r="H971" s="1">
        <f t="shared" si="220"/>
        <v>180</v>
      </c>
      <c r="I971" s="1">
        <f t="shared" si="223"/>
        <v>0</v>
      </c>
      <c r="J971" s="13">
        <f t="shared" si="224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13">
        <f>H870</f>
        <v>47.914999999999992</v>
      </c>
      <c r="H974" s="1">
        <f t="shared" ref="H974:H986" si="225">(C974+D974+E974+F974)/4</f>
        <v>40.414999999999999</v>
      </c>
      <c r="I974" s="1">
        <f t="shared" ref="I974:I986" si="226">H974-G974</f>
        <v>-7.4999999999999929</v>
      </c>
      <c r="J974" s="13">
        <f t="shared" ref="J974:J986" si="227">(I974*100)/G974</f>
        <v>-15.652718355421046</v>
      </c>
    </row>
    <row r="975" spans="1:10" hidden="1">
      <c r="A975" s="90" t="str">
        <f t="shared" ref="A975:A986" si="228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15">
        <f t="shared" ref="G975:G986" si="229">H871</f>
        <v>61.872500000000002</v>
      </c>
      <c r="H975" s="1">
        <f t="shared" si="225"/>
        <v>84.164999999999992</v>
      </c>
      <c r="I975" s="1">
        <f t="shared" si="226"/>
        <v>22.29249999999999</v>
      </c>
      <c r="J975" s="13">
        <f t="shared" si="227"/>
        <v>36.029738575295958</v>
      </c>
    </row>
    <row r="976" spans="1:10" hidden="1">
      <c r="A976" s="90" t="str">
        <f t="shared" si="228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15">
        <f t="shared" si="229"/>
        <v>98.75</v>
      </c>
      <c r="H976" s="1">
        <f>(C976+D976+E976+F976)/4</f>
        <v>50</v>
      </c>
      <c r="I976" s="1">
        <f t="shared" si="226"/>
        <v>-48.75</v>
      </c>
      <c r="J976" s="13">
        <f t="shared" si="227"/>
        <v>-49.367088607594937</v>
      </c>
    </row>
    <row r="977" spans="1:10" hidden="1">
      <c r="A977" s="90" t="str">
        <f t="shared" si="228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15">
        <f t="shared" si="229"/>
        <v>50</v>
      </c>
      <c r="H977" s="1">
        <f>(D977+E977+F977)/3</f>
        <v>45.276666666666664</v>
      </c>
      <c r="I977" s="1">
        <f t="shared" si="226"/>
        <v>-4.7233333333333363</v>
      </c>
      <c r="J977" s="13">
        <f>(I977*100)/G977</f>
        <v>-9.4466666666666725</v>
      </c>
    </row>
    <row r="978" spans="1:10" hidden="1">
      <c r="A978" s="90" t="str">
        <f t="shared" si="228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15">
        <f t="shared" si="229"/>
        <v>61.664999999999992</v>
      </c>
      <c r="H978" s="1">
        <f t="shared" ref="H978:H985" si="230">(C978+D978+E978+F978)/4</f>
        <v>66.247500000000002</v>
      </c>
      <c r="I978" s="1">
        <f t="shared" si="226"/>
        <v>4.5825000000000102</v>
      </c>
      <c r="J978" s="13">
        <f t="shared" si="227"/>
        <v>7.4312819265385723</v>
      </c>
    </row>
    <row r="979" spans="1:10" hidden="1">
      <c r="A979" s="90" t="str">
        <f t="shared" si="228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15">
        <f t="shared" si="229"/>
        <v>71.25</v>
      </c>
      <c r="H979" s="1">
        <f t="shared" si="230"/>
        <v>81.667500000000004</v>
      </c>
      <c r="I979" s="1">
        <f t="shared" si="226"/>
        <v>10.417500000000004</v>
      </c>
      <c r="J979" s="13">
        <f t="shared" si="227"/>
        <v>14.621052631578953</v>
      </c>
    </row>
    <row r="980" spans="1:10" hidden="1">
      <c r="A980" s="90" t="str">
        <f t="shared" si="228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15">
        <f t="shared" si="229"/>
        <v>52.917500000000004</v>
      </c>
      <c r="H980" s="1">
        <f t="shared" si="230"/>
        <v>60.414999999999999</v>
      </c>
      <c r="I980" s="1">
        <f t="shared" si="226"/>
        <v>7.4974999999999952</v>
      </c>
      <c r="J980" s="13">
        <f t="shared" si="227"/>
        <v>14.168280814475352</v>
      </c>
    </row>
    <row r="981" spans="1:10" hidden="1">
      <c r="A981" s="90" t="str">
        <f t="shared" si="228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15">
        <f t="shared" si="229"/>
        <v>75.417500000000004</v>
      </c>
      <c r="H981" s="1">
        <f t="shared" si="230"/>
        <v>90.835000000000008</v>
      </c>
      <c r="I981" s="1">
        <f t="shared" si="226"/>
        <v>15.417500000000004</v>
      </c>
      <c r="J981" s="13">
        <f t="shared" si="227"/>
        <v>20.442868034607358</v>
      </c>
    </row>
    <row r="982" spans="1:10" hidden="1">
      <c r="A982" s="90" t="str">
        <f t="shared" si="228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15">
        <f t="shared" si="229"/>
        <v>75.417500000000004</v>
      </c>
      <c r="H982" s="1">
        <f t="shared" si="230"/>
        <v>96.25</v>
      </c>
      <c r="I982" s="1">
        <f t="shared" si="226"/>
        <v>20.832499999999996</v>
      </c>
      <c r="J982" s="13">
        <f t="shared" si="227"/>
        <v>27.622899194484031</v>
      </c>
    </row>
    <row r="983" spans="1:10" hidden="1">
      <c r="A983" s="90" t="str">
        <f t="shared" si="228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15">
        <f t="shared" si="229"/>
        <v>188.75</v>
      </c>
      <c r="H983" s="1">
        <f t="shared" si="230"/>
        <v>164.16500000000002</v>
      </c>
      <c r="I983" s="1">
        <f t="shared" si="226"/>
        <v>-24.58499999999998</v>
      </c>
      <c r="J983" s="13">
        <f t="shared" si="227"/>
        <v>-13.025165562913898</v>
      </c>
    </row>
    <row r="984" spans="1:10" hidden="1">
      <c r="A984" s="90" t="str">
        <f t="shared" si="228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15">
        <f t="shared" si="229"/>
        <v>60</v>
      </c>
      <c r="H984" s="1">
        <f t="shared" si="230"/>
        <v>67.082499999999996</v>
      </c>
      <c r="I984" s="1">
        <f t="shared" si="226"/>
        <v>7.082499999999996</v>
      </c>
      <c r="J984" s="13">
        <f t="shared" si="227"/>
        <v>11.804166666666658</v>
      </c>
    </row>
    <row r="985" spans="1:10" hidden="1">
      <c r="A985" s="90" t="str">
        <f t="shared" si="228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15">
        <f t="shared" si="229"/>
        <v>241.25</v>
      </c>
      <c r="H985" s="1">
        <f t="shared" si="230"/>
        <v>263.33249999999998</v>
      </c>
      <c r="I985" s="1">
        <f t="shared" si="226"/>
        <v>22.082499999999982</v>
      </c>
      <c r="J985" s="13">
        <f t="shared" si="227"/>
        <v>9.1533678756476604</v>
      </c>
    </row>
    <row r="986" spans="1:10" hidden="1">
      <c r="A986" s="90" t="str">
        <f t="shared" si="228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15">
        <f t="shared" si="229"/>
        <v>400</v>
      </c>
      <c r="H986" s="1">
        <f t="shared" si="225"/>
        <v>400</v>
      </c>
      <c r="I986" s="1">
        <f t="shared" si="226"/>
        <v>0</v>
      </c>
      <c r="J986" s="13">
        <f t="shared" si="227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13">
        <f>H887</f>
        <v>500</v>
      </c>
      <c r="H989" s="1">
        <f t="shared" ref="H989:H994" si="231">(C989+D989+E989+F989)/4</f>
        <v>562.5</v>
      </c>
      <c r="I989" s="1">
        <f t="shared" ref="I989:I993" si="232">H989-G989</f>
        <v>62.5</v>
      </c>
      <c r="J989" s="13">
        <f t="shared" ref="J989:J992" si="233">(I989*100)/G989</f>
        <v>12.5</v>
      </c>
    </row>
    <row r="990" spans="1:10" hidden="1">
      <c r="A990" s="91" t="str">
        <f t="shared" ref="A990:A992" si="234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15">
        <f t="shared" ref="G990:G993" si="235">H888</f>
        <v>388.33249999999998</v>
      </c>
      <c r="H990" s="1">
        <f t="shared" si="231"/>
        <v>400</v>
      </c>
      <c r="I990" s="1">
        <f t="shared" si="232"/>
        <v>11.667500000000018</v>
      </c>
      <c r="J990" s="13">
        <f t="shared" si="233"/>
        <v>3.0045128852207887</v>
      </c>
    </row>
    <row r="991" spans="1:10" hidden="1">
      <c r="A991" s="91" t="str">
        <f t="shared" si="234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15">
        <f t="shared" si="235"/>
        <v>238.33250000000001</v>
      </c>
      <c r="H991" s="1">
        <f t="shared" si="231"/>
        <v>212.08250000000001</v>
      </c>
      <c r="I991" s="1">
        <f t="shared" si="232"/>
        <v>-26.25</v>
      </c>
      <c r="J991" s="13">
        <f t="shared" si="233"/>
        <v>-11.014024524561274</v>
      </c>
    </row>
    <row r="992" spans="1:10" hidden="1">
      <c r="A992" s="91" t="str">
        <f t="shared" si="234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15">
        <f t="shared" si="235"/>
        <v>220</v>
      </c>
      <c r="H992" s="1">
        <f t="shared" si="231"/>
        <v>247.91749999999999</v>
      </c>
      <c r="I992" s="1">
        <f t="shared" si="232"/>
        <v>27.91749999999999</v>
      </c>
      <c r="J992" s="13">
        <f t="shared" si="233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15">
        <f t="shared" si="235"/>
        <v>71.25</v>
      </c>
      <c r="H993" s="1">
        <f t="shared" si="231"/>
        <v>77.917500000000004</v>
      </c>
      <c r="I993" s="1">
        <f t="shared" si="232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15" t="s">
        <v>77</v>
      </c>
      <c r="H994" s="1">
        <f t="shared" si="231"/>
        <v>111.25</v>
      </c>
      <c r="I994" s="115" t="s">
        <v>77</v>
      </c>
      <c r="J994" s="115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15" t="s">
        <v>77</v>
      </c>
      <c r="H995" s="1">
        <f>(C995+D995+E995)/3</f>
        <v>186.66666666666666</v>
      </c>
      <c r="I995" s="115" t="s">
        <v>77</v>
      </c>
      <c r="J995" s="115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15" t="s">
        <v>77</v>
      </c>
      <c r="H996" s="1">
        <f>(F996)/1</f>
        <v>276.67</v>
      </c>
      <c r="I996" s="115" t="s">
        <v>77</v>
      </c>
      <c r="J996" s="115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15" t="s">
        <v>77</v>
      </c>
      <c r="H997" s="1">
        <f>(F997)/1</f>
        <v>120</v>
      </c>
      <c r="I997" s="115" t="s">
        <v>77</v>
      </c>
      <c r="J997" s="115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36">(C1002+D1002+E1002+F1002)/4</f>
        <v>1300</v>
      </c>
      <c r="I1002" s="1">
        <f t="shared" ref="I1002:I1006" si="237">H1002-G1002</f>
        <v>0</v>
      </c>
      <c r="J1002" s="13">
        <f t="shared" ref="J1002:J1006" si="238">(I1002*100)/G1002</f>
        <v>0</v>
      </c>
    </row>
    <row r="1003" spans="1:10" hidden="1">
      <c r="A1003" s="91" t="str">
        <f t="shared" ref="A1003:A1006" si="239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40">H899</f>
        <v>780</v>
      </c>
      <c r="H1003" s="1">
        <f t="shared" si="236"/>
        <v>780</v>
      </c>
      <c r="I1003" s="1">
        <f t="shared" si="237"/>
        <v>0</v>
      </c>
      <c r="J1003" s="13">
        <f t="shared" si="238"/>
        <v>0</v>
      </c>
    </row>
    <row r="1004" spans="1:10" hidden="1">
      <c r="A1004" s="91" t="str">
        <f t="shared" si="239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40"/>
        <v>600</v>
      </c>
      <c r="H1004" s="1">
        <f t="shared" si="236"/>
        <v>600</v>
      </c>
      <c r="I1004" s="1">
        <f t="shared" si="237"/>
        <v>0</v>
      </c>
      <c r="J1004" s="13">
        <f t="shared" si="238"/>
        <v>0</v>
      </c>
    </row>
    <row r="1005" spans="1:10" hidden="1">
      <c r="A1005" s="91" t="str">
        <f t="shared" si="239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40"/>
        <v>222.5</v>
      </c>
      <c r="H1005" s="1">
        <f t="shared" si="236"/>
        <v>268.75</v>
      </c>
      <c r="I1005" s="1">
        <f t="shared" si="237"/>
        <v>46.25</v>
      </c>
      <c r="J1005" s="13">
        <f t="shared" si="238"/>
        <v>20.786516853932586</v>
      </c>
    </row>
    <row r="1006" spans="1:10" ht="30" hidden="1">
      <c r="A1006" s="91" t="str">
        <f t="shared" si="239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40"/>
        <v>240</v>
      </c>
      <c r="H1006" s="1">
        <f t="shared" si="236"/>
        <v>246.25</v>
      </c>
      <c r="I1006" s="1">
        <f t="shared" si="237"/>
        <v>6.25</v>
      </c>
      <c r="J1006" s="13">
        <f t="shared" si="238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11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41">H1009-G1009</f>
        <v>-87.5</v>
      </c>
      <c r="J1009" s="13">
        <f t="shared" ref="J1009:J1011" si="242">(I1009*100)/G1009</f>
        <v>-10.294117647058824</v>
      </c>
    </row>
    <row r="1010" spans="1:10" hidden="1">
      <c r="A1010" s="91" t="str">
        <f t="shared" ref="A1010:A1011" si="243">A906</f>
        <v>حديد الخرسانة</v>
      </c>
      <c r="B1010" s="111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44">H906</f>
        <v>6200</v>
      </c>
      <c r="H1010" s="1">
        <f t="shared" ref="H1010:H1011" si="245">(C1010+D1010+E1010+F1010)/4</f>
        <v>6200</v>
      </c>
      <c r="I1010" s="1">
        <f t="shared" si="241"/>
        <v>0</v>
      </c>
      <c r="J1010" s="13">
        <f t="shared" si="242"/>
        <v>0</v>
      </c>
    </row>
    <row r="1011" spans="1:10" ht="30" hidden="1">
      <c r="A1011" s="91" t="str">
        <f t="shared" si="243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44"/>
        <v>540</v>
      </c>
      <c r="H1011" s="1">
        <f t="shared" si="245"/>
        <v>540</v>
      </c>
      <c r="I1011" s="1">
        <f t="shared" si="241"/>
        <v>0</v>
      </c>
      <c r="J1011" s="13">
        <f t="shared" si="242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26" t="s">
        <v>2</v>
      </c>
      <c r="D1055" s="126" t="s">
        <v>3</v>
      </c>
      <c r="E1055" s="126" t="s">
        <v>4</v>
      </c>
      <c r="F1055" s="126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27">
        <f>H955</f>
        <v>0</v>
      </c>
      <c r="H1059" s="1">
        <f t="shared" ref="H1059:H1075" si="246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7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27">
        <f t="shared" ref="G1060:G1075" si="248">H956</f>
        <v>1000</v>
      </c>
      <c r="H1060" s="1">
        <f t="shared" si="246"/>
        <v>1000</v>
      </c>
      <c r="I1060" s="1">
        <f t="shared" ref="I1060:I1075" si="249">H1060-G1060</f>
        <v>0</v>
      </c>
      <c r="J1060" s="13">
        <f t="shared" ref="J1060:J1075" si="250">(I1060*100)/G1060</f>
        <v>0</v>
      </c>
    </row>
    <row r="1061" spans="1:10" hidden="1">
      <c r="A1061" s="39" t="str">
        <f t="shared" si="247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27">
        <f t="shared" si="248"/>
        <v>60</v>
      </c>
      <c r="H1061" s="1">
        <f t="shared" si="246"/>
        <v>60</v>
      </c>
      <c r="I1061" s="1">
        <f t="shared" si="249"/>
        <v>0</v>
      </c>
      <c r="J1061" s="13">
        <f t="shared" si="250"/>
        <v>0</v>
      </c>
    </row>
    <row r="1062" spans="1:10" hidden="1">
      <c r="A1062" s="39" t="str">
        <f t="shared" si="247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27">
        <f t="shared" si="248"/>
        <v>87.25</v>
      </c>
      <c r="H1062" s="1">
        <f t="shared" si="246"/>
        <v>87</v>
      </c>
      <c r="I1062" s="1">
        <f t="shared" si="249"/>
        <v>-0.25</v>
      </c>
      <c r="J1062" s="13">
        <f t="shared" si="250"/>
        <v>-0.28653295128939826</v>
      </c>
    </row>
    <row r="1063" spans="1:10" hidden="1">
      <c r="A1063" s="39" t="str">
        <f t="shared" si="247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27">
        <f t="shared" si="248"/>
        <v>240</v>
      </c>
      <c r="H1063" s="1">
        <f t="shared" si="246"/>
        <v>240</v>
      </c>
      <c r="I1063" s="1">
        <f t="shared" si="249"/>
        <v>0</v>
      </c>
      <c r="J1063" s="13">
        <f t="shared" si="250"/>
        <v>0</v>
      </c>
    </row>
    <row r="1064" spans="1:10" ht="30" hidden="1">
      <c r="A1064" s="39" t="str">
        <f t="shared" si="247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27">
        <f t="shared" si="248"/>
        <v>430</v>
      </c>
      <c r="H1064" s="1">
        <f t="shared" si="246"/>
        <v>430</v>
      </c>
      <c r="I1064" s="1">
        <f t="shared" si="249"/>
        <v>0</v>
      </c>
      <c r="J1064" s="13">
        <f t="shared" si="250"/>
        <v>0</v>
      </c>
    </row>
    <row r="1065" spans="1:10" ht="30" hidden="1">
      <c r="A1065" s="39" t="str">
        <f t="shared" si="247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27">
        <f t="shared" si="248"/>
        <v>350</v>
      </c>
      <c r="H1065" s="1">
        <f t="shared" si="246"/>
        <v>350</v>
      </c>
      <c r="I1065" s="1">
        <f t="shared" si="249"/>
        <v>0</v>
      </c>
      <c r="J1065" s="13">
        <f t="shared" si="250"/>
        <v>0</v>
      </c>
    </row>
    <row r="1066" spans="1:10" hidden="1">
      <c r="A1066" s="39" t="str">
        <f t="shared" si="247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27">
        <f t="shared" si="248"/>
        <v>600</v>
      </c>
      <c r="H1066" s="1">
        <f t="shared" si="246"/>
        <v>600</v>
      </c>
      <c r="I1066" s="1">
        <f t="shared" si="249"/>
        <v>0</v>
      </c>
      <c r="J1066" s="13">
        <f t="shared" si="250"/>
        <v>0</v>
      </c>
    </row>
    <row r="1067" spans="1:10" ht="30" hidden="1">
      <c r="A1067" s="39" t="str">
        <f t="shared" si="247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27">
        <f t="shared" si="248"/>
        <v>540</v>
      </c>
      <c r="H1067" s="1">
        <f t="shared" si="246"/>
        <v>540</v>
      </c>
      <c r="I1067" s="1">
        <f t="shared" si="249"/>
        <v>0</v>
      </c>
      <c r="J1067" s="13">
        <f t="shared" si="250"/>
        <v>0</v>
      </c>
    </row>
    <row r="1068" spans="1:10" hidden="1">
      <c r="A1068" s="39" t="str">
        <f t="shared" si="247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27">
        <f t="shared" si="248"/>
        <v>190</v>
      </c>
      <c r="H1068" s="1">
        <f t="shared" si="246"/>
        <v>190</v>
      </c>
      <c r="I1068" s="1">
        <f t="shared" si="249"/>
        <v>0</v>
      </c>
      <c r="J1068" s="13">
        <f t="shared" si="250"/>
        <v>0</v>
      </c>
    </row>
    <row r="1069" spans="1:10" hidden="1">
      <c r="A1069" s="39" t="str">
        <f t="shared" si="247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27">
        <f t="shared" si="248"/>
        <v>580.83249999999998</v>
      </c>
      <c r="H1069" s="1">
        <f t="shared" si="246"/>
        <v>580</v>
      </c>
      <c r="I1069" s="1">
        <f t="shared" si="249"/>
        <v>-0.83249999999998181</v>
      </c>
      <c r="J1069" s="13">
        <f t="shared" si="250"/>
        <v>-0.14332875656923155</v>
      </c>
    </row>
    <row r="1070" spans="1:10" hidden="1">
      <c r="A1070" s="39" t="str">
        <f t="shared" si="247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27">
        <f t="shared" si="248"/>
        <v>150</v>
      </c>
      <c r="H1070" s="1">
        <f t="shared" si="246"/>
        <v>150</v>
      </c>
      <c r="I1070" s="1">
        <f t="shared" si="249"/>
        <v>0</v>
      </c>
      <c r="J1070" s="13">
        <f t="shared" si="250"/>
        <v>0</v>
      </c>
    </row>
    <row r="1071" spans="1:10" hidden="1">
      <c r="A1071" s="39" t="str">
        <f t="shared" si="247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27">
        <f t="shared" si="248"/>
        <v>180</v>
      </c>
      <c r="H1071" s="1">
        <f t="shared" si="246"/>
        <v>180</v>
      </c>
      <c r="I1071" s="1">
        <f t="shared" si="249"/>
        <v>0</v>
      </c>
      <c r="J1071" s="13">
        <f t="shared" si="250"/>
        <v>0</v>
      </c>
    </row>
    <row r="1072" spans="1:10" hidden="1">
      <c r="A1072" s="39" t="str">
        <f t="shared" si="247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27">
        <f t="shared" si="248"/>
        <v>235.83250000000001</v>
      </c>
      <c r="H1072" s="1">
        <f t="shared" si="246"/>
        <v>250</v>
      </c>
      <c r="I1072" s="1">
        <f t="shared" si="249"/>
        <v>14.16749999999999</v>
      </c>
      <c r="J1072" s="13">
        <f t="shared" si="250"/>
        <v>6.0074417224089087</v>
      </c>
    </row>
    <row r="1073" spans="1:10" hidden="1">
      <c r="A1073" s="39" t="str">
        <f t="shared" si="247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27">
        <f t="shared" si="248"/>
        <v>80</v>
      </c>
      <c r="H1073" s="1">
        <f t="shared" si="246"/>
        <v>80</v>
      </c>
      <c r="I1073" s="1">
        <f t="shared" si="249"/>
        <v>0</v>
      </c>
      <c r="J1073" s="13">
        <f t="shared" si="250"/>
        <v>0</v>
      </c>
    </row>
    <row r="1074" spans="1:10" hidden="1">
      <c r="A1074" s="39" t="str">
        <f t="shared" si="247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27">
        <f t="shared" si="248"/>
        <v>100</v>
      </c>
      <c r="H1074" s="1">
        <f t="shared" si="246"/>
        <v>100</v>
      </c>
      <c r="I1074" s="1">
        <f t="shared" si="249"/>
        <v>0</v>
      </c>
      <c r="J1074" s="13">
        <f t="shared" si="250"/>
        <v>0</v>
      </c>
    </row>
    <row r="1075" spans="1:10" hidden="1">
      <c r="A1075" s="39" t="str">
        <f t="shared" si="247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27">
        <f t="shared" si="248"/>
        <v>180</v>
      </c>
      <c r="H1075" s="1">
        <f t="shared" si="246"/>
        <v>180</v>
      </c>
      <c r="I1075" s="1">
        <f t="shared" si="249"/>
        <v>0</v>
      </c>
      <c r="J1075" s="13">
        <f t="shared" si="250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27">
        <f>H974</f>
        <v>40.414999999999999</v>
      </c>
      <c r="H1078" s="1">
        <f t="shared" ref="H1078:H1079" si="251">(C1078+D1078+E1078+F1078)/4</f>
        <v>43.75</v>
      </c>
      <c r="I1078" s="1">
        <f t="shared" ref="I1078:I1090" si="252">H1078-G1078</f>
        <v>3.3350000000000009</v>
      </c>
      <c r="J1078" s="13">
        <f t="shared" ref="J1078:J1080" si="253">(I1078*100)/G1078</f>
        <v>8.2518866757392093</v>
      </c>
    </row>
    <row r="1079" spans="1:10" hidden="1">
      <c r="A1079" s="90" t="str">
        <f t="shared" ref="A1079:A1090" si="254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27">
        <f t="shared" ref="G1079:G1090" si="255">H975</f>
        <v>84.164999999999992</v>
      </c>
      <c r="H1079" s="1">
        <f t="shared" si="251"/>
        <v>65.416666666666671</v>
      </c>
      <c r="I1079" s="1">
        <f t="shared" si="252"/>
        <v>-18.748333333333321</v>
      </c>
      <c r="J1079" s="13">
        <f t="shared" si="253"/>
        <v>-22.275688627497562</v>
      </c>
    </row>
    <row r="1080" spans="1:10" hidden="1">
      <c r="A1080" s="90" t="str">
        <f t="shared" si="254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27">
        <f t="shared" si="255"/>
        <v>50</v>
      </c>
      <c r="H1080" s="1">
        <f>(C1080+D1080+E1080+F1080)/4</f>
        <v>39.583333333333336</v>
      </c>
      <c r="I1080" s="1">
        <f t="shared" si="252"/>
        <v>-10.416666666666664</v>
      </c>
      <c r="J1080" s="13">
        <f t="shared" si="253"/>
        <v>-20.833333333333329</v>
      </c>
    </row>
    <row r="1081" spans="1:10" hidden="1">
      <c r="A1081" s="90" t="str">
        <f t="shared" si="254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27">
        <f t="shared" si="255"/>
        <v>45.276666666666664</v>
      </c>
      <c r="H1081" s="1">
        <f>(D1081+E1081+F1081)/3</f>
        <v>45</v>
      </c>
      <c r="I1081" s="1">
        <f t="shared" si="252"/>
        <v>-0.27666666666666373</v>
      </c>
      <c r="J1081" s="13">
        <f>(I1081*100)/G1081</f>
        <v>-0.61105794007214254</v>
      </c>
    </row>
    <row r="1082" spans="1:10" hidden="1">
      <c r="A1082" s="90" t="str">
        <f t="shared" si="254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27">
        <f t="shared" si="255"/>
        <v>66.247500000000002</v>
      </c>
      <c r="H1082" s="1">
        <f t="shared" ref="H1082:H1090" si="256">(C1082+D1082+E1082+F1082)/4</f>
        <v>80.416666666666671</v>
      </c>
      <c r="I1082" s="1">
        <f t="shared" si="252"/>
        <v>14.169166666666669</v>
      </c>
      <c r="J1082" s="13">
        <f t="shared" ref="J1082:J1090" si="257">(I1082*100)/G1082</f>
        <v>21.388228486609563</v>
      </c>
    </row>
    <row r="1083" spans="1:10" hidden="1">
      <c r="A1083" s="90" t="str">
        <f t="shared" si="254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27">
        <f t="shared" si="255"/>
        <v>81.667500000000004</v>
      </c>
      <c r="H1083" s="1">
        <f t="shared" si="256"/>
        <v>92.916666666666671</v>
      </c>
      <c r="I1083" s="1">
        <f t="shared" si="252"/>
        <v>11.249166666666667</v>
      </c>
      <c r="J1083" s="13">
        <f t="shared" si="257"/>
        <v>13.774349241334273</v>
      </c>
    </row>
    <row r="1084" spans="1:10" hidden="1">
      <c r="A1084" s="90" t="str">
        <f t="shared" si="254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27">
        <f t="shared" si="255"/>
        <v>60.414999999999999</v>
      </c>
      <c r="H1084" s="1">
        <f t="shared" si="256"/>
        <v>63.333333333333329</v>
      </c>
      <c r="I1084" s="1">
        <f t="shared" si="252"/>
        <v>2.9183333333333294</v>
      </c>
      <c r="J1084" s="13">
        <f t="shared" si="257"/>
        <v>4.8304780821539834</v>
      </c>
    </row>
    <row r="1085" spans="1:10" hidden="1">
      <c r="A1085" s="90" t="str">
        <f t="shared" si="254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27">
        <f t="shared" si="255"/>
        <v>90.835000000000008</v>
      </c>
      <c r="H1085" s="1">
        <f t="shared" si="256"/>
        <v>91.25</v>
      </c>
      <c r="I1085" s="1">
        <f t="shared" si="252"/>
        <v>0.41499999999999204</v>
      </c>
      <c r="J1085" s="13">
        <f t="shared" si="257"/>
        <v>0.45687235096602852</v>
      </c>
    </row>
    <row r="1086" spans="1:10" hidden="1">
      <c r="A1086" s="90" t="str">
        <f t="shared" si="254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27">
        <f t="shared" si="255"/>
        <v>96.25</v>
      </c>
      <c r="H1086" s="1">
        <f t="shared" si="256"/>
        <v>85.416666666666671</v>
      </c>
      <c r="I1086" s="1">
        <f t="shared" si="252"/>
        <v>-10.833333333333329</v>
      </c>
      <c r="J1086" s="13">
        <f t="shared" si="257"/>
        <v>-11.25541125541125</v>
      </c>
    </row>
    <row r="1087" spans="1:10" hidden="1">
      <c r="A1087" s="90" t="str">
        <f t="shared" si="254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27">
        <f t="shared" si="255"/>
        <v>164.16500000000002</v>
      </c>
      <c r="H1087" s="1">
        <f t="shared" si="256"/>
        <v>158.95833333333334</v>
      </c>
      <c r="I1087" s="1">
        <f t="shared" si="252"/>
        <v>-5.2066666666666777</v>
      </c>
      <c r="J1087" s="13">
        <f t="shared" si="257"/>
        <v>-3.1716058031046064</v>
      </c>
    </row>
    <row r="1088" spans="1:10" hidden="1">
      <c r="A1088" s="90" t="str">
        <f t="shared" si="254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27">
        <f t="shared" si="255"/>
        <v>67.082499999999996</v>
      </c>
      <c r="H1088" s="1">
        <f t="shared" si="256"/>
        <v>56.458333333333336</v>
      </c>
      <c r="I1088" s="1">
        <f t="shared" si="252"/>
        <v>-10.62416666666666</v>
      </c>
      <c r="J1088" s="13">
        <f t="shared" si="257"/>
        <v>-15.83746381942632</v>
      </c>
    </row>
    <row r="1089" spans="1:10" hidden="1">
      <c r="A1089" s="90" t="str">
        <f t="shared" si="254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27">
        <f t="shared" si="255"/>
        <v>263.33249999999998</v>
      </c>
      <c r="H1089" s="1">
        <f t="shared" si="256"/>
        <v>302.08333333333331</v>
      </c>
      <c r="I1089" s="1">
        <f t="shared" si="252"/>
        <v>38.750833333333333</v>
      </c>
      <c r="J1089" s="13">
        <f t="shared" si="257"/>
        <v>14.715552897319295</v>
      </c>
    </row>
    <row r="1090" spans="1:10" hidden="1">
      <c r="A1090" s="90" t="str">
        <f t="shared" si="254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27">
        <f t="shared" si="255"/>
        <v>400</v>
      </c>
      <c r="H1090" s="1">
        <f t="shared" si="256"/>
        <v>400</v>
      </c>
      <c r="I1090" s="1">
        <f t="shared" si="252"/>
        <v>0</v>
      </c>
      <c r="J1090" s="13">
        <f t="shared" si="257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27">
        <f t="shared" ref="G1093:G1098" si="258">H989</f>
        <v>562.5</v>
      </c>
      <c r="H1093" s="1">
        <f t="shared" ref="H1093:H1100" si="259">(C1093+D1093+E1093+F1093)/4</f>
        <v>600</v>
      </c>
      <c r="I1093" s="1">
        <f t="shared" ref="I1093:I1097" si="260">H1093-G1093</f>
        <v>37.5</v>
      </c>
      <c r="J1093" s="13">
        <f t="shared" ref="J1093:J1100" si="261">(I1093*100)/G1093</f>
        <v>6.666666666666667</v>
      </c>
    </row>
    <row r="1094" spans="1:10" hidden="1">
      <c r="A1094" s="91" t="str">
        <f t="shared" ref="A1094:A1098" si="262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27">
        <f t="shared" si="258"/>
        <v>400</v>
      </c>
      <c r="H1094" s="1">
        <f t="shared" si="259"/>
        <v>445.83333333333337</v>
      </c>
      <c r="I1094" s="1">
        <f t="shared" si="260"/>
        <v>45.833333333333371</v>
      </c>
      <c r="J1094" s="13">
        <f t="shared" si="261"/>
        <v>11.458333333333345</v>
      </c>
    </row>
    <row r="1095" spans="1:10" hidden="1">
      <c r="A1095" s="91" t="str">
        <f t="shared" si="262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27">
        <f t="shared" si="258"/>
        <v>212.08250000000001</v>
      </c>
      <c r="H1095" s="1">
        <f t="shared" si="259"/>
        <v>240.41666666666666</v>
      </c>
      <c r="I1095" s="1">
        <f t="shared" si="260"/>
        <v>28.334166666666647</v>
      </c>
      <c r="J1095" s="13">
        <f t="shared" si="261"/>
        <v>13.359973909524193</v>
      </c>
    </row>
    <row r="1096" spans="1:10" hidden="1">
      <c r="A1096" s="91" t="str">
        <f t="shared" si="262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27">
        <f t="shared" si="258"/>
        <v>247.91749999999999</v>
      </c>
      <c r="H1096" s="1">
        <f t="shared" si="259"/>
        <v>178.33333333333334</v>
      </c>
      <c r="I1096" s="1">
        <f t="shared" si="260"/>
        <v>-69.584166666666647</v>
      </c>
      <c r="J1096" s="13">
        <f t="shared" si="261"/>
        <v>-28.067468680777534</v>
      </c>
    </row>
    <row r="1097" spans="1:10" hidden="1">
      <c r="A1097" s="91" t="str">
        <f t="shared" si="262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27">
        <f t="shared" si="258"/>
        <v>77.917500000000004</v>
      </c>
      <c r="H1097" s="1">
        <f t="shared" si="259"/>
        <v>57.5</v>
      </c>
      <c r="I1097" s="1">
        <f t="shared" si="260"/>
        <v>-20.417500000000004</v>
      </c>
      <c r="J1097" s="13">
        <f t="shared" si="261"/>
        <v>-26.203997818205156</v>
      </c>
    </row>
    <row r="1098" spans="1:10" hidden="1">
      <c r="A1098" s="91" t="str">
        <f t="shared" si="262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27">
        <f t="shared" si="258"/>
        <v>111.25</v>
      </c>
      <c r="H1098" s="1">
        <f t="shared" si="259"/>
        <v>120.83333333333333</v>
      </c>
      <c r="I1098" s="1">
        <f t="shared" ref="I1098:I1100" si="263">H1098-G1098</f>
        <v>9.5833333333333286</v>
      </c>
      <c r="J1098" s="13">
        <f t="shared" si="261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27">
        <f>H996</f>
        <v>276.67</v>
      </c>
      <c r="H1099" s="1">
        <f t="shared" si="259"/>
        <v>209.79166666666666</v>
      </c>
      <c r="I1099" s="1">
        <f t="shared" si="263"/>
        <v>-66.878333333333359</v>
      </c>
      <c r="J1099" s="13">
        <f t="shared" si="261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27">
        <f>H997</f>
        <v>120</v>
      </c>
      <c r="H1100" s="1">
        <f t="shared" si="259"/>
        <v>125</v>
      </c>
      <c r="I1100" s="1">
        <f t="shared" si="263"/>
        <v>5</v>
      </c>
      <c r="J1100" s="13">
        <f t="shared" si="261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64">(C1105+D1105+E1105+F1105)/4</f>
        <v>1300</v>
      </c>
      <c r="I1105" s="1">
        <f t="shared" ref="I1105:I1109" si="265">H1105-G1105</f>
        <v>0</v>
      </c>
      <c r="J1105" s="13">
        <f t="shared" ref="J1105:J1109" si="266">(I1105*100)/G1105</f>
        <v>0</v>
      </c>
    </row>
    <row r="1106" spans="1:10" hidden="1">
      <c r="A1106" s="91" t="str">
        <f t="shared" ref="A1106:A1109" si="267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8">H1003</f>
        <v>780</v>
      </c>
      <c r="H1106" s="1">
        <f t="shared" si="264"/>
        <v>780</v>
      </c>
      <c r="I1106" s="1">
        <f t="shared" si="265"/>
        <v>0</v>
      </c>
      <c r="J1106" s="13">
        <f t="shared" si="266"/>
        <v>0</v>
      </c>
    </row>
    <row r="1107" spans="1:10" hidden="1">
      <c r="A1107" s="91" t="str">
        <f t="shared" si="267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8"/>
        <v>600</v>
      </c>
      <c r="H1107" s="1">
        <f t="shared" si="264"/>
        <v>600</v>
      </c>
      <c r="I1107" s="1">
        <f t="shared" si="265"/>
        <v>0</v>
      </c>
      <c r="J1107" s="13">
        <f t="shared" si="266"/>
        <v>0</v>
      </c>
    </row>
    <row r="1108" spans="1:10" hidden="1">
      <c r="A1108" s="91" t="str">
        <f t="shared" si="267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8"/>
        <v>268.75</v>
      </c>
      <c r="H1108" s="1">
        <f t="shared" si="264"/>
        <v>335.41666666666669</v>
      </c>
      <c r="I1108" s="1">
        <f t="shared" si="265"/>
        <v>66.666666666666686</v>
      </c>
      <c r="J1108" s="13">
        <f t="shared" si="266"/>
        <v>24.806201550387605</v>
      </c>
    </row>
    <row r="1109" spans="1:10" ht="30" hidden="1">
      <c r="A1109" s="91" t="str">
        <f t="shared" si="267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8"/>
        <v>246.25</v>
      </c>
      <c r="H1109" s="1">
        <f t="shared" si="264"/>
        <v>243.33333333333331</v>
      </c>
      <c r="I1109" s="1">
        <f t="shared" si="265"/>
        <v>-2.9166666666666856</v>
      </c>
      <c r="J1109" s="13">
        <f t="shared" si="266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25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9">H1112-G1112</f>
        <v>-12.5</v>
      </c>
      <c r="J1112" s="13">
        <f t="shared" ref="J1112:J1114" si="270">(I1112*100)/G1112</f>
        <v>-1.639344262295082</v>
      </c>
    </row>
    <row r="1113" spans="1:10" hidden="1">
      <c r="A1113" s="91" t="str">
        <f t="shared" ref="A1113:A1114" si="271">A1010</f>
        <v>حديد الخرسانة</v>
      </c>
      <c r="B1113" s="125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72">H1010</f>
        <v>6200</v>
      </c>
      <c r="H1113" s="1">
        <f t="shared" ref="H1113:H1114" si="273">(C1113+D1113+E1113+F1113)/4</f>
        <v>6200</v>
      </c>
      <c r="I1113" s="1">
        <f t="shared" si="269"/>
        <v>0</v>
      </c>
      <c r="J1113" s="13">
        <f t="shared" si="270"/>
        <v>0</v>
      </c>
    </row>
    <row r="1114" spans="1:10" ht="30" hidden="1">
      <c r="A1114" s="91" t="str">
        <f t="shared" si="271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72"/>
        <v>540</v>
      </c>
      <c r="H1114" s="1">
        <f t="shared" si="273"/>
        <v>540</v>
      </c>
      <c r="I1114" s="1">
        <f t="shared" si="269"/>
        <v>0</v>
      </c>
      <c r="J1114" s="13">
        <f t="shared" si="270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28" t="s">
        <v>2</v>
      </c>
      <c r="D1158" s="128" t="s">
        <v>3</v>
      </c>
      <c r="E1158" s="128" t="s">
        <v>4</v>
      </c>
      <c r="F1158" s="128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29">
        <f>H1059</f>
        <v>900</v>
      </c>
      <c r="H1162" s="1">
        <f t="shared" ref="H1162:H1178" si="274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75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33">
        <f t="shared" ref="G1163:G1178" si="276">H1060</f>
        <v>1000</v>
      </c>
      <c r="H1163" s="1">
        <f t="shared" si="274"/>
        <v>1000</v>
      </c>
      <c r="I1163" s="1">
        <f t="shared" ref="I1163:I1178" si="277">H1163-G1163</f>
        <v>0</v>
      </c>
      <c r="J1163" s="13">
        <f t="shared" ref="J1163:J1178" si="278">(I1163*100)/G1163</f>
        <v>0</v>
      </c>
      <c r="R1163" s="20"/>
    </row>
    <row r="1164" spans="1:18" hidden="1">
      <c r="A1164" s="39" t="str">
        <f t="shared" si="275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33">
        <f t="shared" si="276"/>
        <v>60</v>
      </c>
      <c r="H1164" s="1">
        <f t="shared" si="274"/>
        <v>60</v>
      </c>
      <c r="I1164" s="1">
        <f t="shared" si="277"/>
        <v>0</v>
      </c>
      <c r="J1164" s="13">
        <f t="shared" si="278"/>
        <v>0</v>
      </c>
      <c r="R1164" s="20"/>
    </row>
    <row r="1165" spans="1:18" hidden="1">
      <c r="A1165" s="39" t="str">
        <f t="shared" si="275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33">
        <f t="shared" si="276"/>
        <v>87</v>
      </c>
      <c r="H1165" s="1">
        <f t="shared" si="274"/>
        <v>87</v>
      </c>
      <c r="I1165" s="1">
        <f t="shared" si="277"/>
        <v>0</v>
      </c>
      <c r="J1165" s="13">
        <f t="shared" si="278"/>
        <v>0</v>
      </c>
      <c r="R1165" s="20"/>
    </row>
    <row r="1166" spans="1:18" hidden="1">
      <c r="A1166" s="39" t="str">
        <f t="shared" si="275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33">
        <f t="shared" si="276"/>
        <v>240</v>
      </c>
      <c r="H1166" s="1">
        <f t="shared" si="274"/>
        <v>240</v>
      </c>
      <c r="I1166" s="1">
        <f t="shared" si="277"/>
        <v>0</v>
      </c>
      <c r="J1166" s="13">
        <f t="shared" si="278"/>
        <v>0</v>
      </c>
      <c r="R1166" s="20"/>
    </row>
    <row r="1167" spans="1:18" ht="30" hidden="1">
      <c r="A1167" s="39" t="str">
        <f t="shared" si="275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33">
        <f t="shared" si="276"/>
        <v>430</v>
      </c>
      <c r="H1167" s="1">
        <f t="shared" si="274"/>
        <v>430</v>
      </c>
      <c r="I1167" s="1">
        <f t="shared" si="277"/>
        <v>0</v>
      </c>
      <c r="J1167" s="13">
        <f t="shared" si="278"/>
        <v>0</v>
      </c>
      <c r="R1167" s="20"/>
    </row>
    <row r="1168" spans="1:18" ht="30" hidden="1">
      <c r="A1168" s="39" t="str">
        <f t="shared" si="275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33">
        <f t="shared" si="276"/>
        <v>350</v>
      </c>
      <c r="H1168" s="1">
        <f t="shared" si="274"/>
        <v>350</v>
      </c>
      <c r="I1168" s="1">
        <f t="shared" si="277"/>
        <v>0</v>
      </c>
      <c r="J1168" s="13">
        <f t="shared" si="278"/>
        <v>0</v>
      </c>
      <c r="R1168" s="20"/>
    </row>
    <row r="1169" spans="1:18" hidden="1">
      <c r="A1169" s="39" t="str">
        <f t="shared" si="275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33">
        <f t="shared" si="276"/>
        <v>600</v>
      </c>
      <c r="H1169" s="1">
        <f t="shared" si="274"/>
        <v>600</v>
      </c>
      <c r="I1169" s="1">
        <f t="shared" si="277"/>
        <v>0</v>
      </c>
      <c r="J1169" s="13">
        <f t="shared" si="278"/>
        <v>0</v>
      </c>
      <c r="R1169" s="20"/>
    </row>
    <row r="1170" spans="1:18" ht="30" hidden="1">
      <c r="A1170" s="39" t="str">
        <f t="shared" si="275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33">
        <f t="shared" si="276"/>
        <v>540</v>
      </c>
      <c r="H1170" s="1">
        <f t="shared" si="274"/>
        <v>540</v>
      </c>
      <c r="I1170" s="1">
        <f t="shared" si="277"/>
        <v>0</v>
      </c>
      <c r="J1170" s="13">
        <f t="shared" si="278"/>
        <v>0</v>
      </c>
      <c r="R1170" s="20"/>
    </row>
    <row r="1171" spans="1:18" hidden="1">
      <c r="A1171" s="39" t="str">
        <f t="shared" si="275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33">
        <f t="shared" si="276"/>
        <v>190</v>
      </c>
      <c r="H1171" s="1">
        <f t="shared" si="274"/>
        <v>190</v>
      </c>
      <c r="I1171" s="1">
        <f t="shared" si="277"/>
        <v>0</v>
      </c>
      <c r="J1171" s="13">
        <f t="shared" si="278"/>
        <v>0</v>
      </c>
      <c r="R1171" s="20"/>
    </row>
    <row r="1172" spans="1:18" hidden="1">
      <c r="A1172" s="39" t="str">
        <f t="shared" si="275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33">
        <f t="shared" si="276"/>
        <v>580</v>
      </c>
      <c r="H1172" s="1">
        <f t="shared" si="274"/>
        <v>580</v>
      </c>
      <c r="I1172" s="1">
        <f t="shared" si="277"/>
        <v>0</v>
      </c>
      <c r="J1172" s="13">
        <f t="shared" si="278"/>
        <v>0</v>
      </c>
      <c r="R1172" s="20"/>
    </row>
    <row r="1173" spans="1:18" hidden="1">
      <c r="A1173" s="39" t="str">
        <f t="shared" si="275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33">
        <f t="shared" si="276"/>
        <v>150</v>
      </c>
      <c r="H1173" s="1">
        <f t="shared" si="274"/>
        <v>152.5</v>
      </c>
      <c r="I1173" s="1">
        <f t="shared" si="277"/>
        <v>2.5</v>
      </c>
      <c r="J1173" s="13">
        <f t="shared" si="278"/>
        <v>1.6666666666666667</v>
      </c>
      <c r="R1173" s="20"/>
    </row>
    <row r="1174" spans="1:18" hidden="1">
      <c r="A1174" s="39" t="str">
        <f t="shared" si="275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33">
        <f t="shared" si="276"/>
        <v>180</v>
      </c>
      <c r="H1174" s="1">
        <f t="shared" si="274"/>
        <v>180</v>
      </c>
      <c r="I1174" s="1">
        <f t="shared" si="277"/>
        <v>0</v>
      </c>
      <c r="J1174" s="13">
        <f t="shared" si="278"/>
        <v>0</v>
      </c>
      <c r="R1174" s="20"/>
    </row>
    <row r="1175" spans="1:18" hidden="1">
      <c r="A1175" s="39" t="str">
        <f t="shared" si="275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33">
        <f t="shared" si="276"/>
        <v>250</v>
      </c>
      <c r="H1175" s="1">
        <f t="shared" si="274"/>
        <v>277.91666666666669</v>
      </c>
      <c r="I1175" s="1">
        <f t="shared" si="277"/>
        <v>27.916666666666686</v>
      </c>
      <c r="J1175" s="13">
        <f t="shared" si="278"/>
        <v>11.166666666666675</v>
      </c>
      <c r="R1175" s="20"/>
    </row>
    <row r="1176" spans="1:18" hidden="1">
      <c r="A1176" s="39" t="str">
        <f t="shared" si="275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33">
        <f t="shared" si="276"/>
        <v>80</v>
      </c>
      <c r="H1176" s="1">
        <f t="shared" si="274"/>
        <v>80</v>
      </c>
      <c r="I1176" s="1">
        <f t="shared" si="277"/>
        <v>0</v>
      </c>
      <c r="J1176" s="13">
        <f t="shared" si="278"/>
        <v>0</v>
      </c>
      <c r="R1176" s="20"/>
    </row>
    <row r="1177" spans="1:18" hidden="1">
      <c r="A1177" s="39" t="str">
        <f t="shared" si="275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33">
        <f t="shared" si="276"/>
        <v>100</v>
      </c>
      <c r="H1177" s="1">
        <f t="shared" si="274"/>
        <v>100</v>
      </c>
      <c r="I1177" s="1">
        <f t="shared" si="277"/>
        <v>0</v>
      </c>
      <c r="J1177" s="13">
        <f t="shared" si="278"/>
        <v>0</v>
      </c>
      <c r="R1177" s="20"/>
    </row>
    <row r="1178" spans="1:18" hidden="1">
      <c r="A1178" s="39" t="str">
        <f t="shared" si="275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33">
        <f t="shared" si="276"/>
        <v>180</v>
      </c>
      <c r="H1178" s="1">
        <f t="shared" si="274"/>
        <v>180</v>
      </c>
      <c r="I1178" s="1">
        <f t="shared" si="277"/>
        <v>0</v>
      </c>
      <c r="J1178" s="13">
        <f t="shared" si="278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33">
        <v>43.75</v>
      </c>
      <c r="H1181" s="1">
        <f t="shared" ref="H1181:H1182" si="279">(C1181+D1181+E1181+F1181)/4</f>
        <v>38.333333333333336</v>
      </c>
      <c r="I1181" s="1">
        <f t="shared" ref="I1181:I1192" si="280">H1181-G1181</f>
        <v>-5.4166666666666643</v>
      </c>
      <c r="J1181" s="13">
        <f t="shared" ref="J1181:J1183" si="281">(I1181*100)/G1181</f>
        <v>-12.380952380952374</v>
      </c>
      <c r="R1181" s="20"/>
    </row>
    <row r="1182" spans="1:18" hidden="1">
      <c r="A1182" s="90" t="str">
        <f t="shared" ref="A1182:A1183" si="282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33">
        <v>65.416666666666671</v>
      </c>
      <c r="H1182" s="1">
        <f t="shared" si="279"/>
        <v>45</v>
      </c>
      <c r="I1182" s="1">
        <f t="shared" si="280"/>
        <v>-20.416666666666671</v>
      </c>
      <c r="J1182" s="13">
        <f t="shared" si="281"/>
        <v>-31.210191082802552</v>
      </c>
      <c r="R1182" s="20"/>
    </row>
    <row r="1183" spans="1:18" hidden="1">
      <c r="A1183" s="90" t="str">
        <f t="shared" si="282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33">
        <v>39.583333333333336</v>
      </c>
      <c r="H1183" s="1">
        <f>(C1183+D1183+E1183+F1183)/4</f>
        <v>30</v>
      </c>
      <c r="I1183" s="1">
        <f t="shared" si="280"/>
        <v>-9.5833333333333357</v>
      </c>
      <c r="J1183" s="13">
        <f t="shared" si="281"/>
        <v>-24.21052631578948</v>
      </c>
      <c r="R1183" s="20"/>
    </row>
    <row r="1184" spans="1:18" hidden="1">
      <c r="A1184" s="90" t="str">
        <f t="shared" ref="A1184:A1192" si="283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84">(C1184+D1184+E1184+F1184)/4</f>
        <v>67.916666666666657</v>
      </c>
      <c r="I1184" s="1">
        <f t="shared" si="280"/>
        <v>-12.500000000000014</v>
      </c>
      <c r="J1184" s="13">
        <f t="shared" ref="J1184:J1192" si="285">(I1184*100)/G1184</f>
        <v>-15.544041450777218</v>
      </c>
      <c r="R1184" s="20"/>
    </row>
    <row r="1185" spans="1:18" hidden="1">
      <c r="A1185" s="90" t="str">
        <f t="shared" si="283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84"/>
        <v>63.75</v>
      </c>
      <c r="I1185" s="1">
        <f t="shared" si="280"/>
        <v>-29.166666666666671</v>
      </c>
      <c r="J1185" s="13">
        <f t="shared" si="285"/>
        <v>-31.390134529147982</v>
      </c>
      <c r="R1185" s="20"/>
    </row>
    <row r="1186" spans="1:18" hidden="1">
      <c r="A1186" s="90" t="str">
        <f t="shared" si="283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84"/>
        <v>49.583333333333336</v>
      </c>
      <c r="I1186" s="1">
        <f t="shared" si="280"/>
        <v>-13.749999999999993</v>
      </c>
      <c r="J1186" s="13">
        <f t="shared" si="285"/>
        <v>-21.710526315789465</v>
      </c>
      <c r="R1186" s="20"/>
    </row>
    <row r="1187" spans="1:18" hidden="1">
      <c r="A1187" s="90" t="str">
        <f t="shared" si="283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84"/>
        <v>68.75</v>
      </c>
      <c r="I1187" s="1">
        <f t="shared" si="280"/>
        <v>-22.5</v>
      </c>
      <c r="J1187" s="13">
        <f t="shared" si="285"/>
        <v>-24.657534246575342</v>
      </c>
      <c r="R1187" s="20"/>
    </row>
    <row r="1188" spans="1:18" hidden="1">
      <c r="A1188" s="90" t="str">
        <f t="shared" si="283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84"/>
        <v>68.75</v>
      </c>
      <c r="I1188" s="1">
        <f t="shared" si="280"/>
        <v>-16.666666666666671</v>
      </c>
      <c r="J1188" s="13">
        <f t="shared" si="285"/>
        <v>-19.512195121951226</v>
      </c>
      <c r="R1188" s="20"/>
    </row>
    <row r="1189" spans="1:18" hidden="1">
      <c r="A1189" s="90" t="str">
        <f t="shared" si="283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84"/>
        <v>120</v>
      </c>
      <c r="I1189" s="1">
        <f t="shared" si="280"/>
        <v>-38.958333333333343</v>
      </c>
      <c r="J1189" s="13">
        <f t="shared" si="285"/>
        <v>-24.508519003931852</v>
      </c>
      <c r="R1189" s="20"/>
    </row>
    <row r="1190" spans="1:18" hidden="1">
      <c r="A1190" s="90" t="str">
        <f t="shared" si="283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84"/>
        <v>57.5</v>
      </c>
      <c r="I1190" s="1">
        <f t="shared" si="280"/>
        <v>1.0416666666666643</v>
      </c>
      <c r="J1190" s="13">
        <f t="shared" si="285"/>
        <v>1.8450184501844975</v>
      </c>
      <c r="R1190" s="20"/>
    </row>
    <row r="1191" spans="1:18" hidden="1">
      <c r="A1191" s="90" t="str">
        <f t="shared" si="283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84"/>
        <v>387.5</v>
      </c>
      <c r="I1191" s="1">
        <f t="shared" si="280"/>
        <v>85.416666666666686</v>
      </c>
      <c r="J1191" s="13">
        <f t="shared" si="285"/>
        <v>28.275862068965523</v>
      </c>
      <c r="R1191" s="20"/>
    </row>
    <row r="1192" spans="1:18" hidden="1">
      <c r="A1192" s="90" t="str">
        <f t="shared" si="283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84"/>
        <v>400</v>
      </c>
      <c r="I1192" s="1">
        <f t="shared" si="280"/>
        <v>0</v>
      </c>
      <c r="J1192" s="13">
        <f t="shared" si="285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33">
        <v>600</v>
      </c>
      <c r="H1195" s="1">
        <f t="shared" ref="H1195:H1201" si="286">(C1195+D1195+E1195+F1195)/4</f>
        <v>600</v>
      </c>
      <c r="I1195" s="1">
        <f t="shared" ref="I1195:I1200" si="287">H1195-G1195</f>
        <v>0</v>
      </c>
      <c r="J1195" s="13">
        <f t="shared" ref="J1195:J1199" si="288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33">
        <v>445.83333333333337</v>
      </c>
      <c r="H1196" s="1">
        <f t="shared" si="286"/>
        <v>400</v>
      </c>
      <c r="I1196" s="1">
        <f t="shared" si="287"/>
        <v>-45.833333333333371</v>
      </c>
      <c r="J1196" s="13">
        <f t="shared" si="288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33">
        <v>240.41666666666666</v>
      </c>
      <c r="H1197" s="1">
        <f t="shared" si="286"/>
        <v>207.08333333333334</v>
      </c>
      <c r="I1197" s="1">
        <f t="shared" si="287"/>
        <v>-33.333333333333314</v>
      </c>
      <c r="J1197" s="13">
        <f t="shared" si="288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33">
        <v>57.5</v>
      </c>
      <c r="H1198" s="1">
        <f t="shared" si="286"/>
        <v>40</v>
      </c>
      <c r="I1198" s="1">
        <f t="shared" si="287"/>
        <v>-17.5</v>
      </c>
      <c r="J1198" s="13">
        <f t="shared" si="288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33">
        <v>120.83333333333333</v>
      </c>
      <c r="H1199" s="1">
        <f t="shared" si="286"/>
        <v>60</v>
      </c>
      <c r="I1199" s="1">
        <f t="shared" si="287"/>
        <v>-60.833333333333329</v>
      </c>
      <c r="J1199" s="13">
        <f t="shared" si="288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33">
        <v>209.79166666666666</v>
      </c>
      <c r="H1200" s="1">
        <f t="shared" si="286"/>
        <v>197.08333333333331</v>
      </c>
      <c r="I1200" s="1">
        <f t="shared" si="287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33" t="s">
        <v>77</v>
      </c>
      <c r="H1201" s="1">
        <f t="shared" si="286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9">(C1207+D1207+E1207+F1207)/4</f>
        <v>1300</v>
      </c>
      <c r="I1207" s="1">
        <f t="shared" ref="I1207:I1211" si="290">H1207-G1207</f>
        <v>0</v>
      </c>
      <c r="J1207" s="13">
        <f t="shared" ref="J1207:J1211" si="291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9"/>
        <v>780</v>
      </c>
      <c r="I1208" s="1">
        <f t="shared" si="290"/>
        <v>0</v>
      </c>
      <c r="J1208" s="13">
        <f t="shared" si="291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9"/>
        <v>600</v>
      </c>
      <c r="I1209" s="1">
        <f t="shared" si="290"/>
        <v>0</v>
      </c>
      <c r="J1209" s="13">
        <f t="shared" si="291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9"/>
        <v>370.48416666666668</v>
      </c>
      <c r="I1210" s="1">
        <f t="shared" si="290"/>
        <v>35.067499999999995</v>
      </c>
      <c r="J1210" s="13">
        <f t="shared" si="291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9"/>
        <v>341.66666666666669</v>
      </c>
      <c r="I1211" s="1">
        <f t="shared" si="290"/>
        <v>98.333333333333371</v>
      </c>
      <c r="J1211" s="13">
        <f t="shared" si="291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32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92">H1214-G1214</f>
        <v>-105</v>
      </c>
      <c r="J1214" s="13">
        <f t="shared" ref="J1214:J1216" si="293">(I1214*100)/G1214</f>
        <v>-14</v>
      </c>
      <c r="R1214" s="20"/>
    </row>
    <row r="1215" spans="1:18" hidden="1">
      <c r="A1215" s="91" t="str">
        <f t="shared" ref="A1215:A1216" si="294">A1113</f>
        <v>حديد الخرسانة</v>
      </c>
      <c r="B1215" s="132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95">(C1215+D1215+E1215+F1215)/4</f>
        <v>6300</v>
      </c>
      <c r="I1215" s="1">
        <f t="shared" si="292"/>
        <v>100</v>
      </c>
      <c r="J1215" s="13">
        <f t="shared" si="293"/>
        <v>1.6129032258064515</v>
      </c>
    </row>
    <row r="1216" spans="1:18" ht="30" hidden="1">
      <c r="A1216" s="91" t="str">
        <f t="shared" si="294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95"/>
        <v>540</v>
      </c>
      <c r="I1216" s="1">
        <f t="shared" si="292"/>
        <v>0</v>
      </c>
      <c r="J1216" s="13">
        <f t="shared" si="293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38" t="s">
        <v>2</v>
      </c>
      <c r="D1261" s="138" t="s">
        <v>3</v>
      </c>
      <c r="E1261" s="138" t="s">
        <v>4</v>
      </c>
      <c r="F1261" s="138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96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40">
        <f t="shared" ref="G1265:G1281" si="297">H1162</f>
        <v>900</v>
      </c>
      <c r="H1265" s="1">
        <f>(C1265+D1265+E1265+F1265)/4</f>
        <v>900</v>
      </c>
      <c r="I1265" s="1">
        <f t="shared" ref="I1265:I1281" si="298">H1265-G1265</f>
        <v>0</v>
      </c>
      <c r="J1265" s="13">
        <f>(I1265*100)/G1265</f>
        <v>0</v>
      </c>
    </row>
    <row r="1266" spans="1:10" hidden="1">
      <c r="A1266" s="39" t="str">
        <f t="shared" si="296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40">
        <f t="shared" si="297"/>
        <v>1000</v>
      </c>
      <c r="H1266" s="1">
        <f t="shared" ref="H1266:H1281" si="299">(C1266+D1266+E1266+F1266)/4</f>
        <v>1000</v>
      </c>
      <c r="I1266" s="1">
        <f t="shared" si="298"/>
        <v>0</v>
      </c>
      <c r="J1266" s="13">
        <f t="shared" ref="J1266:J1281" si="300">(I1266*100)/G1266</f>
        <v>0</v>
      </c>
    </row>
    <row r="1267" spans="1:10" hidden="1">
      <c r="A1267" s="39" t="str">
        <f t="shared" si="296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40">
        <f t="shared" si="297"/>
        <v>60</v>
      </c>
      <c r="H1267" s="1">
        <f t="shared" si="299"/>
        <v>60</v>
      </c>
      <c r="I1267" s="1">
        <f t="shared" si="298"/>
        <v>0</v>
      </c>
      <c r="J1267" s="13">
        <f t="shared" si="300"/>
        <v>0</v>
      </c>
    </row>
    <row r="1268" spans="1:10" hidden="1">
      <c r="A1268" s="39" t="str">
        <f t="shared" si="296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40">
        <f t="shared" si="297"/>
        <v>87</v>
      </c>
      <c r="H1268" s="1">
        <f t="shared" si="299"/>
        <v>87</v>
      </c>
      <c r="I1268" s="1">
        <f t="shared" si="298"/>
        <v>0</v>
      </c>
      <c r="J1268" s="13">
        <f t="shared" si="300"/>
        <v>0</v>
      </c>
    </row>
    <row r="1269" spans="1:10" hidden="1">
      <c r="A1269" s="39" t="str">
        <f t="shared" si="296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40">
        <f t="shared" si="297"/>
        <v>240</v>
      </c>
      <c r="H1269" s="1">
        <f t="shared" si="299"/>
        <v>240</v>
      </c>
      <c r="I1269" s="1">
        <f t="shared" si="298"/>
        <v>0</v>
      </c>
      <c r="J1269" s="13">
        <f t="shared" si="300"/>
        <v>0</v>
      </c>
    </row>
    <row r="1270" spans="1:10" ht="30" hidden="1">
      <c r="A1270" s="39" t="str">
        <f t="shared" si="296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40">
        <f t="shared" si="297"/>
        <v>430</v>
      </c>
      <c r="H1270" s="1">
        <f t="shared" si="299"/>
        <v>430</v>
      </c>
      <c r="I1270" s="1">
        <f t="shared" si="298"/>
        <v>0</v>
      </c>
      <c r="J1270" s="13">
        <f t="shared" si="300"/>
        <v>0</v>
      </c>
    </row>
    <row r="1271" spans="1:10" ht="30" hidden="1">
      <c r="A1271" s="39" t="str">
        <f t="shared" si="296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40">
        <f t="shared" si="297"/>
        <v>350</v>
      </c>
      <c r="H1271" s="1">
        <f t="shared" si="299"/>
        <v>350</v>
      </c>
      <c r="I1271" s="1">
        <f t="shared" si="298"/>
        <v>0</v>
      </c>
      <c r="J1271" s="13">
        <f t="shared" si="300"/>
        <v>0</v>
      </c>
    </row>
    <row r="1272" spans="1:10" hidden="1">
      <c r="A1272" s="39" t="str">
        <f t="shared" si="296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40">
        <f t="shared" si="297"/>
        <v>600</v>
      </c>
      <c r="H1272" s="1">
        <f t="shared" si="299"/>
        <v>600</v>
      </c>
      <c r="I1272" s="1">
        <f t="shared" si="298"/>
        <v>0</v>
      </c>
      <c r="J1272" s="13">
        <f t="shared" si="300"/>
        <v>0</v>
      </c>
    </row>
    <row r="1273" spans="1:10" ht="30" hidden="1">
      <c r="A1273" s="39" t="str">
        <f t="shared" si="296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40">
        <f t="shared" si="297"/>
        <v>540</v>
      </c>
      <c r="H1273" s="1">
        <f t="shared" si="299"/>
        <v>540</v>
      </c>
      <c r="I1273" s="1">
        <f t="shared" si="298"/>
        <v>0</v>
      </c>
      <c r="J1273" s="13">
        <f t="shared" si="300"/>
        <v>0</v>
      </c>
    </row>
    <row r="1274" spans="1:10" hidden="1">
      <c r="A1274" s="39" t="str">
        <f t="shared" si="296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40">
        <f t="shared" si="297"/>
        <v>190</v>
      </c>
      <c r="H1274" s="1">
        <f t="shared" si="299"/>
        <v>197.91666666666666</v>
      </c>
      <c r="I1274" s="1">
        <f t="shared" si="298"/>
        <v>7.9166666666666572</v>
      </c>
      <c r="J1274" s="13">
        <f t="shared" si="300"/>
        <v>4.1666666666666616</v>
      </c>
    </row>
    <row r="1275" spans="1:10" hidden="1">
      <c r="A1275" s="39" t="str">
        <f t="shared" si="296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40">
        <f t="shared" si="297"/>
        <v>580</v>
      </c>
      <c r="H1275" s="1">
        <f t="shared" si="299"/>
        <v>580</v>
      </c>
      <c r="I1275" s="1">
        <f t="shared" si="298"/>
        <v>0</v>
      </c>
      <c r="J1275" s="13">
        <f t="shared" si="300"/>
        <v>0</v>
      </c>
    </row>
    <row r="1276" spans="1:10" hidden="1">
      <c r="A1276" s="39" t="str">
        <f t="shared" si="296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40">
        <f t="shared" si="297"/>
        <v>152.5</v>
      </c>
      <c r="H1276" s="1">
        <f t="shared" si="299"/>
        <v>179.58333333333334</v>
      </c>
      <c r="I1276" s="1">
        <f t="shared" si="298"/>
        <v>27.083333333333343</v>
      </c>
      <c r="J1276" s="13">
        <f t="shared" si="300"/>
        <v>17.759562841530062</v>
      </c>
    </row>
    <row r="1277" spans="1:10" hidden="1">
      <c r="A1277" s="39" t="str">
        <f t="shared" si="296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40">
        <f t="shared" si="297"/>
        <v>180</v>
      </c>
      <c r="H1277" s="1">
        <f t="shared" si="299"/>
        <v>180</v>
      </c>
      <c r="I1277" s="1">
        <f t="shared" si="298"/>
        <v>0</v>
      </c>
      <c r="J1277" s="13">
        <f t="shared" si="300"/>
        <v>0</v>
      </c>
    </row>
    <row r="1278" spans="1:10" hidden="1">
      <c r="A1278" s="39" t="str">
        <f t="shared" si="296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40">
        <f t="shared" si="297"/>
        <v>277.91666666666669</v>
      </c>
      <c r="H1278" s="1">
        <f t="shared" si="299"/>
        <v>310</v>
      </c>
      <c r="I1278" s="1">
        <f t="shared" si="298"/>
        <v>32.083333333333314</v>
      </c>
      <c r="J1278" s="13">
        <f t="shared" si="300"/>
        <v>11.544227886056962</v>
      </c>
    </row>
    <row r="1279" spans="1:10" hidden="1">
      <c r="A1279" s="39" t="str">
        <f t="shared" si="296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40">
        <f t="shared" si="297"/>
        <v>80</v>
      </c>
      <c r="H1279" s="1">
        <f t="shared" si="299"/>
        <v>82.5</v>
      </c>
      <c r="I1279" s="1">
        <f t="shared" si="298"/>
        <v>2.5</v>
      </c>
      <c r="J1279" s="13">
        <f t="shared" si="300"/>
        <v>3.125</v>
      </c>
    </row>
    <row r="1280" spans="1:10" hidden="1">
      <c r="A1280" s="39" t="str">
        <f t="shared" si="296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40">
        <f t="shared" si="297"/>
        <v>100</v>
      </c>
      <c r="H1280" s="1">
        <f t="shared" si="299"/>
        <v>100</v>
      </c>
      <c r="I1280" s="1">
        <f t="shared" si="298"/>
        <v>0</v>
      </c>
      <c r="J1280" s="13">
        <f>(I1280*100)/G1280</f>
        <v>0</v>
      </c>
    </row>
    <row r="1281" spans="1:10" hidden="1">
      <c r="A1281" s="39" t="str">
        <f t="shared" si="296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40">
        <f t="shared" si="297"/>
        <v>180</v>
      </c>
      <c r="H1281" s="1">
        <f t="shared" si="299"/>
        <v>180</v>
      </c>
      <c r="I1281" s="1">
        <f t="shared" si="298"/>
        <v>0</v>
      </c>
      <c r="J1281" s="13">
        <f t="shared" si="300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301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40">
        <f t="shared" ref="G1284:G1295" si="302">H1181</f>
        <v>38.333333333333336</v>
      </c>
      <c r="H1284" s="1">
        <f>(C1284+D1284+E1284+F1284)/4</f>
        <v>40.416666666666664</v>
      </c>
      <c r="I1284" s="1">
        <f t="shared" ref="I1284:I1295" si="303">H1284-G1284</f>
        <v>2.0833333333333286</v>
      </c>
      <c r="J1284" s="13">
        <f t="shared" ref="J1284:J1295" si="304">(I1284*100)/G1284</f>
        <v>5.4347826086956399</v>
      </c>
    </row>
    <row r="1285" spans="1:10" hidden="1">
      <c r="A1285" s="90" t="str">
        <f t="shared" si="301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40">
        <f t="shared" si="302"/>
        <v>45</v>
      </c>
      <c r="H1285" s="1">
        <f t="shared" ref="H1285:H1295" si="305">(C1285+D1285+E1285+F1285)/4</f>
        <v>44.791666666666664</v>
      </c>
      <c r="I1285" s="1">
        <f t="shared" si="303"/>
        <v>-0.2083333333333357</v>
      </c>
      <c r="J1285" s="13">
        <f t="shared" si="304"/>
        <v>-0.46296296296296824</v>
      </c>
    </row>
    <row r="1286" spans="1:10" hidden="1">
      <c r="A1286" s="90" t="str">
        <f t="shared" si="301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40">
        <f t="shared" si="302"/>
        <v>30</v>
      </c>
      <c r="H1286" s="1">
        <f t="shared" si="305"/>
        <v>34.375</v>
      </c>
      <c r="I1286" s="1">
        <f t="shared" si="303"/>
        <v>4.375</v>
      </c>
      <c r="J1286" s="13">
        <f t="shared" si="304"/>
        <v>14.583333333333334</v>
      </c>
    </row>
    <row r="1287" spans="1:10" hidden="1">
      <c r="A1287" s="90" t="str">
        <f t="shared" si="301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40">
        <f t="shared" si="302"/>
        <v>67.916666666666657</v>
      </c>
      <c r="H1287" s="1">
        <f t="shared" si="305"/>
        <v>80.416666666666671</v>
      </c>
      <c r="I1287" s="1">
        <f t="shared" si="303"/>
        <v>12.500000000000014</v>
      </c>
      <c r="J1287" s="13">
        <f t="shared" si="304"/>
        <v>18.404907975460144</v>
      </c>
    </row>
    <row r="1288" spans="1:10" hidden="1">
      <c r="A1288" s="90" t="str">
        <f t="shared" si="301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40">
        <f t="shared" si="302"/>
        <v>63.75</v>
      </c>
      <c r="H1288" s="1">
        <f t="shared" si="305"/>
        <v>91.25</v>
      </c>
      <c r="I1288" s="1">
        <f t="shared" si="303"/>
        <v>27.5</v>
      </c>
      <c r="J1288" s="13">
        <f t="shared" si="304"/>
        <v>43.137254901960787</v>
      </c>
    </row>
    <row r="1289" spans="1:10" hidden="1">
      <c r="A1289" s="90" t="str">
        <f t="shared" si="301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40">
        <f t="shared" si="302"/>
        <v>49.583333333333336</v>
      </c>
      <c r="H1289" s="1">
        <f t="shared" si="305"/>
        <v>64.583333333333329</v>
      </c>
      <c r="I1289" s="1">
        <f t="shared" si="303"/>
        <v>14.999999999999993</v>
      </c>
      <c r="J1289" s="13">
        <f t="shared" si="304"/>
        <v>30.252100840336119</v>
      </c>
    </row>
    <row r="1290" spans="1:10" hidden="1">
      <c r="A1290" s="90" t="str">
        <f t="shared" si="301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40">
        <f t="shared" si="302"/>
        <v>68.75</v>
      </c>
      <c r="H1290" s="1">
        <f t="shared" si="305"/>
        <v>63.75</v>
      </c>
      <c r="I1290" s="1">
        <f t="shared" si="303"/>
        <v>-5</v>
      </c>
      <c r="J1290" s="13">
        <f t="shared" si="304"/>
        <v>-7.2727272727272725</v>
      </c>
    </row>
    <row r="1291" spans="1:10" hidden="1">
      <c r="A1291" s="90" t="str">
        <f t="shared" si="301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40">
        <f t="shared" si="302"/>
        <v>68.75</v>
      </c>
      <c r="H1291" s="1">
        <f t="shared" si="305"/>
        <v>63.333333333333343</v>
      </c>
      <c r="I1291" s="1">
        <f t="shared" si="303"/>
        <v>-5.4166666666666572</v>
      </c>
      <c r="J1291" s="13">
        <f t="shared" si="304"/>
        <v>-7.8787878787878647</v>
      </c>
    </row>
    <row r="1292" spans="1:10" hidden="1">
      <c r="A1292" s="90" t="str">
        <f t="shared" si="301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40">
        <f t="shared" si="302"/>
        <v>120</v>
      </c>
      <c r="H1292" s="1">
        <f t="shared" si="305"/>
        <v>122.29166666666666</v>
      </c>
      <c r="I1292" s="1">
        <f t="shared" si="303"/>
        <v>2.2916666666666572</v>
      </c>
      <c r="J1292" s="13">
        <f t="shared" si="304"/>
        <v>1.9097222222222143</v>
      </c>
    </row>
    <row r="1293" spans="1:10" hidden="1">
      <c r="A1293" s="90" t="str">
        <f t="shared" si="301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40">
        <f t="shared" si="302"/>
        <v>57.5</v>
      </c>
      <c r="H1293" s="1">
        <f t="shared" si="305"/>
        <v>63.749999999999993</v>
      </c>
      <c r="I1293" s="1">
        <f t="shared" si="303"/>
        <v>6.2499999999999929</v>
      </c>
      <c r="J1293" s="13">
        <f t="shared" si="304"/>
        <v>10.869565217391292</v>
      </c>
    </row>
    <row r="1294" spans="1:10" hidden="1">
      <c r="A1294" s="90" t="str">
        <f t="shared" si="301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40">
        <f t="shared" si="302"/>
        <v>387.5</v>
      </c>
      <c r="H1294" s="1">
        <f t="shared" si="305"/>
        <v>423.95833333333331</v>
      </c>
      <c r="I1294" s="1">
        <f t="shared" si="303"/>
        <v>36.458333333333314</v>
      </c>
      <c r="J1294" s="13">
        <f t="shared" si="304"/>
        <v>9.4086021505376287</v>
      </c>
    </row>
    <row r="1295" spans="1:10" hidden="1">
      <c r="A1295" s="90" t="str">
        <f t="shared" si="301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40">
        <f t="shared" si="302"/>
        <v>400</v>
      </c>
      <c r="H1295" s="1">
        <f t="shared" si="305"/>
        <v>412.5</v>
      </c>
      <c r="I1295" s="1">
        <f t="shared" si="303"/>
        <v>12.5</v>
      </c>
      <c r="J1295" s="13">
        <f t="shared" si="304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40">
        <f>H1195</f>
        <v>600</v>
      </c>
      <c r="H1298" s="1">
        <f>(C1298+D1298+E1298+F1298)/4</f>
        <v>600</v>
      </c>
      <c r="I1298" s="1">
        <f t="shared" ref="I1298:I1305" si="306">H1298-G1298</f>
        <v>0</v>
      </c>
      <c r="J1298" s="13">
        <f t="shared" ref="J1298:J1305" si="307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4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308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40">
        <f t="shared" ref="G1300:G1305" si="309">H1196</f>
        <v>400</v>
      </c>
      <c r="H1300" s="1">
        <f t="shared" ref="H1300:H1305" si="310">(C1300+D1300+E1300+F1300)/4</f>
        <v>400</v>
      </c>
      <c r="I1300" s="1">
        <f t="shared" si="306"/>
        <v>0</v>
      </c>
      <c r="J1300" s="13">
        <f t="shared" si="307"/>
        <v>0</v>
      </c>
    </row>
    <row r="1301" spans="1:10" hidden="1">
      <c r="A1301" s="134" t="str">
        <f t="shared" si="308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40">
        <f t="shared" si="309"/>
        <v>207.08333333333334</v>
      </c>
      <c r="H1301" s="1">
        <f t="shared" si="310"/>
        <v>231.25</v>
      </c>
      <c r="I1301" s="1">
        <f t="shared" si="306"/>
        <v>24.166666666666657</v>
      </c>
      <c r="J1301" s="13">
        <f t="shared" si="307"/>
        <v>11.67002012072434</v>
      </c>
    </row>
    <row r="1302" spans="1:10" hidden="1">
      <c r="A1302" s="134" t="str">
        <f t="shared" si="308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40">
        <f t="shared" si="309"/>
        <v>40</v>
      </c>
      <c r="H1302" s="1">
        <f t="shared" si="310"/>
        <v>40</v>
      </c>
      <c r="I1302" s="1">
        <f t="shared" si="306"/>
        <v>0</v>
      </c>
      <c r="J1302" s="13">
        <f t="shared" si="307"/>
        <v>0</v>
      </c>
    </row>
    <row r="1303" spans="1:10" hidden="1">
      <c r="A1303" s="134" t="str">
        <f t="shared" si="308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40">
        <f t="shared" si="309"/>
        <v>60</v>
      </c>
      <c r="H1303" s="1">
        <f t="shared" si="310"/>
        <v>70.625</v>
      </c>
      <c r="I1303" s="1">
        <f t="shared" si="306"/>
        <v>10.625</v>
      </c>
      <c r="J1303" s="13">
        <f t="shared" si="307"/>
        <v>17.708333333333332</v>
      </c>
    </row>
    <row r="1304" spans="1:10" hidden="1">
      <c r="A1304" s="134" t="str">
        <f t="shared" si="308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40">
        <f t="shared" si="309"/>
        <v>197.08333333333331</v>
      </c>
      <c r="H1304" s="1">
        <f t="shared" si="310"/>
        <v>205</v>
      </c>
      <c r="I1304" s="1">
        <f t="shared" si="306"/>
        <v>7.9166666666666856</v>
      </c>
      <c r="J1304" s="13">
        <f t="shared" si="307"/>
        <v>4.0169133192389106</v>
      </c>
    </row>
    <row r="1305" spans="1:10" ht="15.75" hidden="1" thickBot="1">
      <c r="A1305" s="134" t="str">
        <f t="shared" si="308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40">
        <f t="shared" si="309"/>
        <v>122.08333333333334</v>
      </c>
      <c r="H1305" s="1">
        <f t="shared" si="310"/>
        <v>158.125</v>
      </c>
      <c r="I1305" s="1">
        <f t="shared" si="306"/>
        <v>36.041666666666657</v>
      </c>
      <c r="J1305" s="13">
        <f t="shared" si="307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11">(C1311+D1311+E1311+F1311)/4</f>
        <v>1300</v>
      </c>
      <c r="I1311" s="1">
        <f t="shared" ref="I1311:I1315" si="312">H1311-G1311</f>
        <v>0</v>
      </c>
      <c r="J1311" s="13">
        <f t="shared" ref="J1311:J1315" si="313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11"/>
        <v>780</v>
      </c>
      <c r="I1312" s="1">
        <f t="shared" si="312"/>
        <v>0</v>
      </c>
      <c r="J1312" s="13">
        <f t="shared" si="313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11"/>
        <v>600</v>
      </c>
      <c r="I1313" s="1">
        <f t="shared" si="312"/>
        <v>0</v>
      </c>
      <c r="J1313" s="13">
        <f t="shared" si="313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11"/>
        <v>347.03124999999994</v>
      </c>
      <c r="I1314" s="1">
        <f t="shared" si="312"/>
        <v>-23.452916666666738</v>
      </c>
      <c r="J1314" s="13">
        <f t="shared" si="313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11"/>
        <v>369.84375</v>
      </c>
      <c r="I1315" s="1">
        <f t="shared" si="312"/>
        <v>28.177083333333314</v>
      </c>
      <c r="J1315" s="13">
        <f t="shared" si="313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39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14">H1318-G1318</f>
        <v>0</v>
      </c>
      <c r="J1318" s="13">
        <f t="shared" ref="J1318:J1320" si="315">(I1318*100)/G1318</f>
        <v>0</v>
      </c>
    </row>
    <row r="1319" spans="1:10" hidden="1">
      <c r="A1319" s="91" t="str">
        <f>A1215</f>
        <v>حديد الخرسانة</v>
      </c>
      <c r="B1319" s="139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16">H1319</f>
        <v>6300</v>
      </c>
      <c r="H1319" s="1">
        <f t="shared" ref="H1319:H1320" si="317">(C1319+D1319+E1319+F1319)/4</f>
        <v>6300</v>
      </c>
      <c r="I1319" s="1">
        <f t="shared" si="314"/>
        <v>0</v>
      </c>
      <c r="J1319" s="13">
        <f t="shared" si="315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16"/>
        <v>540</v>
      </c>
      <c r="H1320" s="1">
        <f t="shared" si="317"/>
        <v>540</v>
      </c>
      <c r="I1320" s="1">
        <f t="shared" si="314"/>
        <v>0</v>
      </c>
      <c r="J1320" s="13">
        <f t="shared" si="315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45" t="s">
        <v>2</v>
      </c>
      <c r="D1366" s="145" t="s">
        <v>3</v>
      </c>
      <c r="E1366" s="145" t="s">
        <v>4</v>
      </c>
      <c r="F1366" s="145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46">
        <f>H1265</f>
        <v>900</v>
      </c>
      <c r="H1370" s="1">
        <f>(C1370+D1370+E1370+F1370)/4</f>
        <v>900</v>
      </c>
      <c r="I1370" s="1">
        <f t="shared" ref="I1370:I1386" si="318">H1370-G1370</f>
        <v>0</v>
      </c>
      <c r="J1370" s="13">
        <f>(I1370*100)/G1370</f>
        <v>0</v>
      </c>
    </row>
    <row r="1371" spans="1:18" hidden="1">
      <c r="A1371" s="39" t="str">
        <f t="shared" ref="A1371:A1386" si="319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46">
        <f t="shared" ref="G1371:G1386" si="320">H1266</f>
        <v>1000</v>
      </c>
      <c r="H1371" s="1">
        <f t="shared" ref="H1371:H1386" si="321">(C1371+D1371+E1371+F1371)/4</f>
        <v>1000</v>
      </c>
      <c r="I1371" s="1">
        <f t="shared" si="318"/>
        <v>0</v>
      </c>
      <c r="J1371" s="13">
        <f t="shared" ref="J1371:J1384" si="322">(I1371*100)/G1371</f>
        <v>0</v>
      </c>
    </row>
    <row r="1372" spans="1:18" hidden="1">
      <c r="A1372" s="39" t="str">
        <f t="shared" si="319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46">
        <f t="shared" si="320"/>
        <v>60</v>
      </c>
      <c r="H1372" s="1">
        <f t="shared" si="321"/>
        <v>60</v>
      </c>
      <c r="I1372" s="1">
        <f t="shared" si="318"/>
        <v>0</v>
      </c>
      <c r="J1372" s="13">
        <f t="shared" si="322"/>
        <v>0</v>
      </c>
    </row>
    <row r="1373" spans="1:18" hidden="1">
      <c r="A1373" s="39" t="str">
        <f t="shared" si="319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46">
        <f t="shared" si="320"/>
        <v>87</v>
      </c>
      <c r="H1373" s="1">
        <f t="shared" si="321"/>
        <v>87</v>
      </c>
      <c r="I1373" s="1">
        <f t="shared" si="318"/>
        <v>0</v>
      </c>
      <c r="J1373" s="13">
        <f t="shared" si="322"/>
        <v>0</v>
      </c>
    </row>
    <row r="1374" spans="1:18" hidden="1">
      <c r="A1374" s="39" t="str">
        <f t="shared" si="319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46">
        <f t="shared" si="320"/>
        <v>240</v>
      </c>
      <c r="H1374" s="1">
        <f t="shared" si="321"/>
        <v>240</v>
      </c>
      <c r="I1374" s="1">
        <f t="shared" si="318"/>
        <v>0</v>
      </c>
      <c r="J1374" s="13">
        <f t="shared" si="322"/>
        <v>0</v>
      </c>
    </row>
    <row r="1375" spans="1:18" ht="30" hidden="1">
      <c r="A1375" s="39" t="str">
        <f t="shared" si="319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46">
        <f t="shared" si="320"/>
        <v>430</v>
      </c>
      <c r="H1375" s="1">
        <f t="shared" si="321"/>
        <v>430</v>
      </c>
      <c r="I1375" s="1">
        <f t="shared" si="318"/>
        <v>0</v>
      </c>
      <c r="J1375" s="13">
        <f t="shared" si="322"/>
        <v>0</v>
      </c>
    </row>
    <row r="1376" spans="1:18" ht="30" hidden="1">
      <c r="A1376" s="39" t="str">
        <f t="shared" si="319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46">
        <f t="shared" si="320"/>
        <v>350</v>
      </c>
      <c r="H1376" s="1">
        <f t="shared" si="321"/>
        <v>350</v>
      </c>
      <c r="I1376" s="1">
        <f t="shared" si="318"/>
        <v>0</v>
      </c>
      <c r="J1376" s="13">
        <f t="shared" si="322"/>
        <v>0</v>
      </c>
    </row>
    <row r="1377" spans="1:10" hidden="1">
      <c r="A1377" s="39" t="str">
        <f t="shared" si="319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46">
        <f t="shared" si="320"/>
        <v>600</v>
      </c>
      <c r="H1377" s="1">
        <f t="shared" si="321"/>
        <v>600</v>
      </c>
      <c r="I1377" s="1">
        <f t="shared" si="318"/>
        <v>0</v>
      </c>
      <c r="J1377" s="13">
        <f t="shared" si="322"/>
        <v>0</v>
      </c>
    </row>
    <row r="1378" spans="1:10" ht="30" hidden="1">
      <c r="A1378" s="39" t="str">
        <f t="shared" si="319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46">
        <f t="shared" si="320"/>
        <v>540</v>
      </c>
      <c r="H1378" s="1">
        <f t="shared" si="321"/>
        <v>540</v>
      </c>
      <c r="I1378" s="1">
        <f t="shared" si="318"/>
        <v>0</v>
      </c>
      <c r="J1378" s="13">
        <f t="shared" si="322"/>
        <v>0</v>
      </c>
    </row>
    <row r="1379" spans="1:10" hidden="1">
      <c r="A1379" s="39" t="str">
        <f t="shared" si="319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46">
        <f t="shared" si="320"/>
        <v>197.91666666666666</v>
      </c>
      <c r="H1379" s="1">
        <f t="shared" si="321"/>
        <v>200</v>
      </c>
      <c r="I1379" s="1">
        <f t="shared" si="318"/>
        <v>2.0833333333333428</v>
      </c>
      <c r="J1379" s="13">
        <f t="shared" si="322"/>
        <v>1.0526315789473732</v>
      </c>
    </row>
    <row r="1380" spans="1:10" hidden="1">
      <c r="A1380" s="39" t="str">
        <f t="shared" si="319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46">
        <f t="shared" si="320"/>
        <v>580</v>
      </c>
      <c r="H1380" s="1">
        <f t="shared" si="321"/>
        <v>580</v>
      </c>
      <c r="I1380" s="1">
        <f t="shared" si="318"/>
        <v>0</v>
      </c>
      <c r="J1380" s="13">
        <f t="shared" si="322"/>
        <v>0</v>
      </c>
    </row>
    <row r="1381" spans="1:10" hidden="1">
      <c r="A1381" s="39" t="str">
        <f t="shared" si="319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46">
        <f t="shared" si="320"/>
        <v>179.58333333333334</v>
      </c>
      <c r="H1381" s="1">
        <f t="shared" si="321"/>
        <v>188</v>
      </c>
      <c r="I1381" s="1">
        <f t="shared" si="318"/>
        <v>8.4166666666666572</v>
      </c>
      <c r="J1381" s="13">
        <f t="shared" si="322"/>
        <v>4.6867749419953544</v>
      </c>
    </row>
    <row r="1382" spans="1:10" hidden="1">
      <c r="A1382" s="39" t="str">
        <f t="shared" si="319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46">
        <f t="shared" si="320"/>
        <v>180</v>
      </c>
      <c r="H1382" s="1">
        <f t="shared" si="321"/>
        <v>180</v>
      </c>
      <c r="I1382" s="1">
        <f t="shared" si="318"/>
        <v>0</v>
      </c>
      <c r="J1382" s="13">
        <f t="shared" si="322"/>
        <v>0</v>
      </c>
    </row>
    <row r="1383" spans="1:10" hidden="1">
      <c r="A1383" s="39" t="str">
        <f t="shared" si="319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46">
        <f t="shared" si="320"/>
        <v>310</v>
      </c>
      <c r="H1383" s="1">
        <f t="shared" si="321"/>
        <v>310</v>
      </c>
      <c r="I1383" s="1">
        <f t="shared" si="318"/>
        <v>0</v>
      </c>
      <c r="J1383" s="13">
        <f t="shared" si="322"/>
        <v>0</v>
      </c>
    </row>
    <row r="1384" spans="1:10" hidden="1">
      <c r="A1384" s="39" t="str">
        <f t="shared" si="319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46">
        <f t="shared" si="320"/>
        <v>82.5</v>
      </c>
      <c r="H1384" s="1">
        <f t="shared" si="321"/>
        <v>100</v>
      </c>
      <c r="I1384" s="1">
        <f t="shared" si="318"/>
        <v>17.5</v>
      </c>
      <c r="J1384" s="13">
        <f t="shared" si="322"/>
        <v>21.212121212121211</v>
      </c>
    </row>
    <row r="1385" spans="1:10" hidden="1">
      <c r="A1385" s="39" t="str">
        <f t="shared" si="319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46">
        <f t="shared" si="320"/>
        <v>100</v>
      </c>
      <c r="H1385" s="1">
        <f t="shared" si="321"/>
        <v>104</v>
      </c>
      <c r="I1385" s="1">
        <f t="shared" si="318"/>
        <v>4</v>
      </c>
      <c r="J1385" s="13">
        <f>(I1385*100)/G1385</f>
        <v>4</v>
      </c>
    </row>
    <row r="1386" spans="1:10" hidden="1">
      <c r="A1386" s="39" t="str">
        <f t="shared" si="319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46">
        <f t="shared" si="320"/>
        <v>180</v>
      </c>
      <c r="H1386" s="1">
        <f t="shared" si="321"/>
        <v>180</v>
      </c>
      <c r="I1386" s="1">
        <f t="shared" si="318"/>
        <v>0</v>
      </c>
      <c r="J1386" s="13">
        <f t="shared" ref="J1386" si="323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46">
        <f>H1284</f>
        <v>40.416666666666664</v>
      </c>
      <c r="H1389" s="1">
        <f>(C1389+D1389+E1389+F1389)/4</f>
        <v>40</v>
      </c>
      <c r="I1389" s="1">
        <f t="shared" ref="I1389:I1400" si="324">H1389-G1389</f>
        <v>-0.4166666666666643</v>
      </c>
      <c r="J1389" s="13">
        <f t="shared" ref="J1389:J1400" si="325">(I1389*100)/G1389</f>
        <v>-1.0309278350515405</v>
      </c>
    </row>
    <row r="1390" spans="1:10" hidden="1">
      <c r="A1390" s="90" t="str">
        <f t="shared" ref="A1390:A1400" si="326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46">
        <f t="shared" ref="G1390:G1400" si="327">H1285</f>
        <v>44.791666666666664</v>
      </c>
      <c r="H1390" s="1">
        <f t="shared" ref="H1390:H1400" si="328">(C1390+D1390+E1390+F1390)/4</f>
        <v>45.75</v>
      </c>
      <c r="I1390" s="1">
        <f t="shared" si="324"/>
        <v>0.9583333333333357</v>
      </c>
      <c r="J1390" s="13">
        <f t="shared" si="325"/>
        <v>2.1395348837209358</v>
      </c>
    </row>
    <row r="1391" spans="1:10" hidden="1">
      <c r="A1391" s="90" t="str">
        <f t="shared" si="326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46">
        <f t="shared" si="327"/>
        <v>34.375</v>
      </c>
      <c r="H1391" s="1">
        <f t="shared" si="328"/>
        <v>30</v>
      </c>
      <c r="I1391" s="1">
        <f t="shared" si="324"/>
        <v>-4.375</v>
      </c>
      <c r="J1391" s="13">
        <f t="shared" si="325"/>
        <v>-12.727272727272727</v>
      </c>
    </row>
    <row r="1392" spans="1:10" hidden="1">
      <c r="A1392" s="90" t="str">
        <f t="shared" si="326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46">
        <f t="shared" si="327"/>
        <v>80.416666666666671</v>
      </c>
      <c r="H1392" s="1">
        <f t="shared" si="328"/>
        <v>71.25</v>
      </c>
      <c r="I1392" s="1">
        <f t="shared" si="324"/>
        <v>-9.1666666666666714</v>
      </c>
      <c r="J1392" s="13">
        <f t="shared" si="325"/>
        <v>-11.398963730569955</v>
      </c>
    </row>
    <row r="1393" spans="1:10" hidden="1">
      <c r="A1393" s="90" t="str">
        <f t="shared" si="326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46">
        <f t="shared" si="327"/>
        <v>91.25</v>
      </c>
      <c r="H1393" s="1">
        <f t="shared" si="328"/>
        <v>128</v>
      </c>
      <c r="I1393" s="1">
        <f t="shared" si="324"/>
        <v>36.75</v>
      </c>
      <c r="J1393" s="13">
        <f t="shared" si="325"/>
        <v>40.273972602739725</v>
      </c>
    </row>
    <row r="1394" spans="1:10" hidden="1">
      <c r="A1394" s="90" t="str">
        <f t="shared" si="326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46">
        <f t="shared" si="327"/>
        <v>64.583333333333329</v>
      </c>
      <c r="H1394" s="1">
        <f t="shared" si="328"/>
        <v>59</v>
      </c>
      <c r="I1394" s="1">
        <f t="shared" si="324"/>
        <v>-5.5833333333333286</v>
      </c>
      <c r="J1394" s="13">
        <f t="shared" si="325"/>
        <v>-8.645161290322573</v>
      </c>
    </row>
    <row r="1395" spans="1:10" hidden="1">
      <c r="A1395" s="90" t="str">
        <f t="shared" si="326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46">
        <f t="shared" si="327"/>
        <v>63.75</v>
      </c>
      <c r="H1395" s="1">
        <f t="shared" si="328"/>
        <v>73.75</v>
      </c>
      <c r="I1395" s="1">
        <f t="shared" si="324"/>
        <v>10</v>
      </c>
      <c r="J1395" s="13">
        <f t="shared" si="325"/>
        <v>15.686274509803921</v>
      </c>
    </row>
    <row r="1396" spans="1:10" hidden="1">
      <c r="A1396" s="90" t="str">
        <f t="shared" si="326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46">
        <f t="shared" si="327"/>
        <v>63.333333333333343</v>
      </c>
      <c r="H1396" s="1">
        <f t="shared" si="328"/>
        <v>76.5</v>
      </c>
      <c r="I1396" s="1">
        <f t="shared" si="324"/>
        <v>13.166666666666657</v>
      </c>
      <c r="J1396" s="13">
        <f t="shared" si="325"/>
        <v>20.789473684210506</v>
      </c>
    </row>
    <row r="1397" spans="1:10" hidden="1">
      <c r="A1397" s="90" t="str">
        <f t="shared" si="326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46">
        <f t="shared" si="327"/>
        <v>122.29166666666666</v>
      </c>
      <c r="H1397" s="1">
        <f t="shared" si="328"/>
        <v>115.25</v>
      </c>
      <c r="I1397" s="1">
        <f t="shared" si="324"/>
        <v>-7.0416666666666572</v>
      </c>
      <c r="J1397" s="13">
        <f t="shared" si="325"/>
        <v>-5.7580919931856824</v>
      </c>
    </row>
    <row r="1398" spans="1:10" hidden="1">
      <c r="A1398" s="90" t="str">
        <f t="shared" si="326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46">
        <f t="shared" si="327"/>
        <v>63.749999999999993</v>
      </c>
      <c r="H1398" s="1">
        <f t="shared" si="328"/>
        <v>58.916666666666664</v>
      </c>
      <c r="I1398" s="1">
        <f t="shared" si="324"/>
        <v>-4.8333333333333286</v>
      </c>
      <c r="J1398" s="13">
        <f t="shared" si="325"/>
        <v>-7.5816993464052223</v>
      </c>
    </row>
    <row r="1399" spans="1:10" hidden="1">
      <c r="A1399" s="90" t="str">
        <f t="shared" si="326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46">
        <f t="shared" si="327"/>
        <v>423.95833333333331</v>
      </c>
      <c r="H1399" s="1">
        <f t="shared" si="328"/>
        <v>445</v>
      </c>
      <c r="I1399" s="1">
        <f t="shared" si="324"/>
        <v>21.041666666666686</v>
      </c>
      <c r="J1399" s="13">
        <f t="shared" si="325"/>
        <v>4.963144963144968</v>
      </c>
    </row>
    <row r="1400" spans="1:10" hidden="1">
      <c r="A1400" s="90" t="str">
        <f t="shared" si="326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46">
        <f t="shared" si="327"/>
        <v>412.5</v>
      </c>
      <c r="H1400" s="1">
        <f t="shared" si="328"/>
        <v>495</v>
      </c>
      <c r="I1400" s="1">
        <f t="shared" si="324"/>
        <v>82.5</v>
      </c>
      <c r="J1400" s="13">
        <f t="shared" si="325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46">
        <f>H1298</f>
        <v>600</v>
      </c>
      <c r="H1403" s="1">
        <f>(C1403+D1403+E1403+F1403)/4</f>
        <v>566.5</v>
      </c>
      <c r="I1403" s="1">
        <f t="shared" ref="I1403:I1406" si="329">H1403-G1403</f>
        <v>-33.5</v>
      </c>
      <c r="J1403" s="13">
        <f t="shared" ref="J1403:J1406" si="330">(I1403*100)/G1403</f>
        <v>-5.583333333333333</v>
      </c>
    </row>
    <row r="1404" spans="1:10" hidden="1">
      <c r="A1404" s="134" t="str">
        <f t="shared" ref="A1404:A1406" si="331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46">
        <f t="shared" ref="G1404:G1406" si="332">H1299</f>
        <v>170</v>
      </c>
      <c r="H1404" s="1">
        <f t="shared" ref="H1404:H1405" si="333">(C1404+D1404+E1404+F1404)/4</f>
        <v>170</v>
      </c>
      <c r="I1404" s="1">
        <f t="shared" si="329"/>
        <v>0</v>
      </c>
      <c r="J1404" s="13">
        <f t="shared" si="330"/>
        <v>0</v>
      </c>
    </row>
    <row r="1405" spans="1:10" hidden="1">
      <c r="A1405" s="134" t="str">
        <f t="shared" si="331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46">
        <f t="shared" si="332"/>
        <v>400</v>
      </c>
      <c r="H1405" s="1">
        <f t="shared" si="333"/>
        <v>400</v>
      </c>
      <c r="I1405" s="1">
        <f t="shared" si="329"/>
        <v>0</v>
      </c>
      <c r="J1405" s="13">
        <f t="shared" si="330"/>
        <v>0</v>
      </c>
    </row>
    <row r="1406" spans="1:10" hidden="1">
      <c r="A1406" s="134" t="str">
        <f t="shared" si="331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46">
        <f t="shared" si="332"/>
        <v>231.25</v>
      </c>
      <c r="H1406" s="1">
        <f t="shared" ref="H1406:H1408" si="334">(C1406+D1406+E1406+F1406)/4</f>
        <v>236.75</v>
      </c>
      <c r="I1406" s="1">
        <f t="shared" si="329"/>
        <v>5.5</v>
      </c>
      <c r="J1406" s="13">
        <f t="shared" si="330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46">
        <v>158.125</v>
      </c>
      <c r="H1407" s="1">
        <f t="shared" si="334"/>
        <v>151</v>
      </c>
      <c r="I1407" s="1">
        <f t="shared" ref="I1407" si="335">H1407-G1407</f>
        <v>-7.125</v>
      </c>
      <c r="J1407" s="13">
        <f t="shared" ref="J1407" si="336">(I1407*100)/G1407</f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46" t="s">
        <v>77</v>
      </c>
      <c r="H1408" s="1">
        <f t="shared" si="33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37">(C1418+D1418+E1418+F1418)/4</f>
        <v>1300</v>
      </c>
      <c r="I1418" s="1">
        <f t="shared" ref="I1418:I1422" si="338">H1418-G1418</f>
        <v>0</v>
      </c>
      <c r="J1418" s="13">
        <f t="shared" ref="J1418:J1422" si="339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37"/>
        <v>780</v>
      </c>
      <c r="I1419" s="1">
        <f t="shared" si="338"/>
        <v>0</v>
      </c>
      <c r="J1419" s="13">
        <f t="shared" si="339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37"/>
        <v>600</v>
      </c>
      <c r="I1420" s="1">
        <f t="shared" si="338"/>
        <v>0</v>
      </c>
      <c r="J1420" s="13">
        <f t="shared" si="339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37"/>
        <v>295.58333333333331</v>
      </c>
      <c r="I1421" s="1">
        <f t="shared" si="338"/>
        <v>-43.376666666666665</v>
      </c>
      <c r="J1421" s="13">
        <f t="shared" si="339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37"/>
        <v>289.41666666666669</v>
      </c>
      <c r="I1422" s="1">
        <f t="shared" si="338"/>
        <v>-75.793333333333294</v>
      </c>
      <c r="J1422" s="13">
        <f t="shared" si="339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44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40">H1425-G1425</f>
        <v>150</v>
      </c>
      <c r="J1425" s="13">
        <f t="shared" ref="J1425:J1427" si="341">(I1425*100)/G1425</f>
        <v>23.80952380952381</v>
      </c>
    </row>
    <row r="1426" spans="1:10" hidden="1">
      <c r="A1426" s="91" t="str">
        <f>A1319</f>
        <v>حديد الخرسانة</v>
      </c>
      <c r="B1426" s="144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42">(C1426+D1426+E1426+F1426)/4</f>
        <v>6300</v>
      </c>
      <c r="I1426" s="1">
        <f t="shared" si="340"/>
        <v>0</v>
      </c>
      <c r="J1426" s="13">
        <f t="shared" si="341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42"/>
        <v>540</v>
      </c>
      <c r="I1427" s="1">
        <f t="shared" si="340"/>
        <v>0</v>
      </c>
      <c r="J1427" s="13">
        <f t="shared" si="341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48" t="s">
        <v>2</v>
      </c>
      <c r="D1471" s="148" t="s">
        <v>3</v>
      </c>
      <c r="E1471" s="148" t="s">
        <v>4</v>
      </c>
      <c r="F1471" s="148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49">
        <f>H1370</f>
        <v>900</v>
      </c>
      <c r="H1475" s="1">
        <f>(C1475+D1475+E1475+F1475)/4</f>
        <v>900</v>
      </c>
      <c r="I1475" s="1">
        <f t="shared" ref="I1475:I1491" si="343">H1475-G1475</f>
        <v>0</v>
      </c>
      <c r="J1475" s="13">
        <f>(I1475*100)/G1475</f>
        <v>0</v>
      </c>
    </row>
    <row r="1476" spans="1:10" hidden="1">
      <c r="A1476" s="39" t="str">
        <f t="shared" ref="A1476:A1491" si="344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49">
        <f t="shared" ref="G1476:G1491" si="345">H1371</f>
        <v>1000</v>
      </c>
      <c r="H1476" s="1">
        <f t="shared" ref="H1476:H1491" si="346">(C1476+D1476+E1476+F1476)/4</f>
        <v>1000</v>
      </c>
      <c r="I1476" s="1">
        <f t="shared" si="343"/>
        <v>0</v>
      </c>
      <c r="J1476" s="13">
        <f t="shared" ref="J1476:J1489" si="347">(I1476*100)/G1476</f>
        <v>0</v>
      </c>
    </row>
    <row r="1477" spans="1:10" hidden="1">
      <c r="A1477" s="39" t="str">
        <f t="shared" si="344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49">
        <f t="shared" si="345"/>
        <v>60</v>
      </c>
      <c r="H1477" s="1">
        <f t="shared" si="346"/>
        <v>60</v>
      </c>
      <c r="I1477" s="1">
        <f t="shared" si="343"/>
        <v>0</v>
      </c>
      <c r="J1477" s="13">
        <f t="shared" si="347"/>
        <v>0</v>
      </c>
    </row>
    <row r="1478" spans="1:10" hidden="1">
      <c r="A1478" s="39" t="str">
        <f t="shared" si="344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49">
        <f t="shared" si="345"/>
        <v>87</v>
      </c>
      <c r="H1478" s="1">
        <f t="shared" si="346"/>
        <v>89.5</v>
      </c>
      <c r="I1478" s="1">
        <f t="shared" si="343"/>
        <v>2.5</v>
      </c>
      <c r="J1478" s="13">
        <f t="shared" si="347"/>
        <v>2.8735632183908044</v>
      </c>
    </row>
    <row r="1479" spans="1:10" hidden="1">
      <c r="A1479" s="39" t="str">
        <f t="shared" si="344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49">
        <f t="shared" si="345"/>
        <v>240</v>
      </c>
      <c r="H1479" s="1">
        <f t="shared" si="346"/>
        <v>240</v>
      </c>
      <c r="I1479" s="1">
        <f t="shared" si="343"/>
        <v>0</v>
      </c>
      <c r="J1479" s="13">
        <f t="shared" si="347"/>
        <v>0</v>
      </c>
    </row>
    <row r="1480" spans="1:10" ht="30" hidden="1">
      <c r="A1480" s="39" t="str">
        <f t="shared" si="344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49">
        <f t="shared" si="345"/>
        <v>430</v>
      </c>
      <c r="H1480" s="1">
        <f t="shared" si="346"/>
        <v>430</v>
      </c>
      <c r="I1480" s="1">
        <f t="shared" si="343"/>
        <v>0</v>
      </c>
      <c r="J1480" s="13">
        <f t="shared" si="347"/>
        <v>0</v>
      </c>
    </row>
    <row r="1481" spans="1:10" ht="30" hidden="1">
      <c r="A1481" s="39" t="str">
        <f t="shared" si="344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49">
        <f t="shared" si="345"/>
        <v>350</v>
      </c>
      <c r="H1481" s="1">
        <f t="shared" si="346"/>
        <v>350</v>
      </c>
      <c r="I1481" s="1">
        <f t="shared" si="343"/>
        <v>0</v>
      </c>
      <c r="J1481" s="13">
        <f t="shared" si="347"/>
        <v>0</v>
      </c>
    </row>
    <row r="1482" spans="1:10" hidden="1">
      <c r="A1482" s="39" t="str">
        <f t="shared" si="344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49">
        <f t="shared" si="345"/>
        <v>600</v>
      </c>
      <c r="H1482" s="1">
        <f t="shared" si="346"/>
        <v>633.33333333333337</v>
      </c>
      <c r="I1482" s="1">
        <f t="shared" si="343"/>
        <v>33.333333333333371</v>
      </c>
      <c r="J1482" s="13">
        <f t="shared" si="347"/>
        <v>5.5555555555555616</v>
      </c>
    </row>
    <row r="1483" spans="1:10" ht="30" hidden="1">
      <c r="A1483" s="39" t="str">
        <f t="shared" si="344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49">
        <f t="shared" si="345"/>
        <v>540</v>
      </c>
      <c r="H1483" s="1">
        <f t="shared" si="346"/>
        <v>540</v>
      </c>
      <c r="I1483" s="1">
        <f t="shared" si="343"/>
        <v>0</v>
      </c>
      <c r="J1483" s="13">
        <f t="shared" si="347"/>
        <v>0</v>
      </c>
    </row>
    <row r="1484" spans="1:10" hidden="1">
      <c r="A1484" s="39" t="str">
        <f t="shared" si="344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49">
        <f t="shared" si="345"/>
        <v>200</v>
      </c>
      <c r="H1484" s="1">
        <f t="shared" si="346"/>
        <v>200</v>
      </c>
      <c r="I1484" s="1">
        <f t="shared" si="343"/>
        <v>0</v>
      </c>
      <c r="J1484" s="13">
        <f t="shared" si="347"/>
        <v>0</v>
      </c>
    </row>
    <row r="1485" spans="1:10" hidden="1">
      <c r="A1485" s="39" t="str">
        <f t="shared" si="344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49">
        <f t="shared" si="345"/>
        <v>580</v>
      </c>
      <c r="H1485" s="1">
        <f t="shared" si="346"/>
        <v>580</v>
      </c>
      <c r="I1485" s="1">
        <f t="shared" si="343"/>
        <v>0</v>
      </c>
      <c r="J1485" s="13">
        <f t="shared" si="347"/>
        <v>0</v>
      </c>
    </row>
    <row r="1486" spans="1:10" hidden="1">
      <c r="A1486" s="39" t="str">
        <f t="shared" si="344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49">
        <f t="shared" si="345"/>
        <v>188</v>
      </c>
      <c r="H1486" s="1">
        <f t="shared" si="346"/>
        <v>202.5</v>
      </c>
      <c r="I1486" s="1">
        <f t="shared" si="343"/>
        <v>14.5</v>
      </c>
      <c r="J1486" s="13">
        <f t="shared" si="347"/>
        <v>7.7127659574468082</v>
      </c>
    </row>
    <row r="1487" spans="1:10" hidden="1">
      <c r="A1487" s="39" t="str">
        <f t="shared" si="344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49">
        <f t="shared" si="345"/>
        <v>180</v>
      </c>
      <c r="H1487" s="1">
        <f t="shared" si="346"/>
        <v>187.08333333333334</v>
      </c>
      <c r="I1487" s="1">
        <f t="shared" si="343"/>
        <v>7.0833333333333428</v>
      </c>
      <c r="J1487" s="13">
        <f t="shared" si="347"/>
        <v>3.9351851851851904</v>
      </c>
    </row>
    <row r="1488" spans="1:10" hidden="1">
      <c r="A1488" s="39" t="str">
        <f t="shared" si="344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49">
        <f t="shared" si="345"/>
        <v>310</v>
      </c>
      <c r="H1488" s="1">
        <f t="shared" si="346"/>
        <v>314.58333333333331</v>
      </c>
      <c r="I1488" s="1">
        <f t="shared" si="343"/>
        <v>4.5833333333333144</v>
      </c>
      <c r="J1488" s="13">
        <f t="shared" si="347"/>
        <v>1.4784946236559078</v>
      </c>
    </row>
    <row r="1489" spans="1:10" hidden="1">
      <c r="A1489" s="39" t="str">
        <f t="shared" si="344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49">
        <f t="shared" si="345"/>
        <v>100</v>
      </c>
      <c r="H1489" s="1">
        <f t="shared" si="346"/>
        <v>100</v>
      </c>
      <c r="I1489" s="1">
        <f t="shared" si="343"/>
        <v>0</v>
      </c>
      <c r="J1489" s="13">
        <f t="shared" si="347"/>
        <v>0</v>
      </c>
    </row>
    <row r="1490" spans="1:10" hidden="1">
      <c r="A1490" s="39" t="str">
        <f t="shared" si="344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49">
        <f t="shared" si="345"/>
        <v>104</v>
      </c>
      <c r="H1490" s="1">
        <f t="shared" si="346"/>
        <v>110</v>
      </c>
      <c r="I1490" s="1">
        <f t="shared" si="343"/>
        <v>6</v>
      </c>
      <c r="J1490" s="13">
        <f>(I1490*100)/G1490</f>
        <v>5.7692307692307692</v>
      </c>
    </row>
    <row r="1491" spans="1:10" hidden="1">
      <c r="A1491" s="39" t="str">
        <f t="shared" si="344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49">
        <f t="shared" si="345"/>
        <v>180</v>
      </c>
      <c r="H1491" s="1">
        <f t="shared" si="346"/>
        <v>180</v>
      </c>
      <c r="I1491" s="1">
        <f t="shared" si="343"/>
        <v>0</v>
      </c>
      <c r="J1491" s="13">
        <f t="shared" ref="J1491" si="348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49">
        <f>H1389</f>
        <v>40</v>
      </c>
      <c r="H1494" s="1">
        <f>(C1494+D1494+E1494+F1494)/4</f>
        <v>45</v>
      </c>
      <c r="I1494" s="1">
        <f t="shared" ref="I1494:I1505" si="349">H1494-G1494</f>
        <v>5</v>
      </c>
      <c r="J1494" s="13">
        <f t="shared" ref="J1494:J1505" si="350">(I1494*100)/G1494</f>
        <v>12.5</v>
      </c>
    </row>
    <row r="1495" spans="1:10" hidden="1">
      <c r="A1495" s="90" t="str">
        <f t="shared" ref="A1495:A1505" si="351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49">
        <f t="shared" ref="G1495:G1505" si="352">H1390</f>
        <v>45.75</v>
      </c>
      <c r="H1495" s="1">
        <f t="shared" ref="H1495:H1505" si="353">(C1495+D1495+E1495+F1495)/4</f>
        <v>55.833333333333336</v>
      </c>
      <c r="I1495" s="1">
        <f t="shared" si="349"/>
        <v>10.083333333333336</v>
      </c>
      <c r="J1495" s="13">
        <f t="shared" si="350"/>
        <v>22.040072859744996</v>
      </c>
    </row>
    <row r="1496" spans="1:10" hidden="1">
      <c r="A1496" s="90" t="str">
        <f t="shared" si="351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49">
        <f t="shared" si="352"/>
        <v>30</v>
      </c>
      <c r="H1496" s="1">
        <f t="shared" si="353"/>
        <v>34.583333333333336</v>
      </c>
      <c r="I1496" s="1">
        <f t="shared" si="349"/>
        <v>4.5833333333333357</v>
      </c>
      <c r="J1496" s="13">
        <f t="shared" si="350"/>
        <v>15.277777777777787</v>
      </c>
    </row>
    <row r="1497" spans="1:10" hidden="1">
      <c r="A1497" s="90" t="str">
        <f t="shared" si="351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49">
        <f t="shared" si="352"/>
        <v>71.25</v>
      </c>
      <c r="H1497" s="1">
        <f t="shared" si="353"/>
        <v>81.25</v>
      </c>
      <c r="I1497" s="1">
        <f t="shared" si="349"/>
        <v>10</v>
      </c>
      <c r="J1497" s="13">
        <f t="shared" si="350"/>
        <v>14.035087719298245</v>
      </c>
    </row>
    <row r="1498" spans="1:10" hidden="1">
      <c r="A1498" s="90" t="str">
        <f t="shared" si="351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49">
        <f t="shared" si="352"/>
        <v>128</v>
      </c>
      <c r="H1498" s="1">
        <f t="shared" si="353"/>
        <v>141.25</v>
      </c>
      <c r="I1498" s="1">
        <f t="shared" si="349"/>
        <v>13.25</v>
      </c>
      <c r="J1498" s="13">
        <f t="shared" si="350"/>
        <v>10.3515625</v>
      </c>
    </row>
    <row r="1499" spans="1:10" hidden="1">
      <c r="A1499" s="90" t="str">
        <f t="shared" si="351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49">
        <f t="shared" si="352"/>
        <v>59</v>
      </c>
      <c r="H1499" s="1">
        <f t="shared" si="353"/>
        <v>63.333333333333336</v>
      </c>
      <c r="I1499" s="1">
        <f t="shared" si="349"/>
        <v>4.3333333333333357</v>
      </c>
      <c r="J1499" s="13">
        <f t="shared" si="350"/>
        <v>7.3446327683615866</v>
      </c>
    </row>
    <row r="1500" spans="1:10" hidden="1">
      <c r="A1500" s="90" t="str">
        <f t="shared" si="351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49">
        <f t="shared" si="352"/>
        <v>73.75</v>
      </c>
      <c r="H1500" s="1">
        <f t="shared" si="353"/>
        <v>134.16666666666666</v>
      </c>
      <c r="I1500" s="1">
        <f t="shared" si="349"/>
        <v>60.416666666666657</v>
      </c>
      <c r="J1500" s="13">
        <f t="shared" si="350"/>
        <v>81.920903954802256</v>
      </c>
    </row>
    <row r="1501" spans="1:10" hidden="1">
      <c r="A1501" s="90" t="str">
        <f t="shared" si="351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49">
        <f t="shared" si="352"/>
        <v>76.5</v>
      </c>
      <c r="H1501" s="1">
        <f t="shared" si="353"/>
        <v>135.83333333333331</v>
      </c>
      <c r="I1501" s="1">
        <f t="shared" si="349"/>
        <v>59.333333333333314</v>
      </c>
      <c r="J1501" s="13">
        <f t="shared" si="350"/>
        <v>77.559912854030472</v>
      </c>
    </row>
    <row r="1502" spans="1:10" hidden="1">
      <c r="A1502" s="90" t="str">
        <f t="shared" si="351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49">
        <f t="shared" si="352"/>
        <v>115.25</v>
      </c>
      <c r="H1502" s="1">
        <f t="shared" si="353"/>
        <v>130</v>
      </c>
      <c r="I1502" s="1">
        <f t="shared" si="349"/>
        <v>14.75</v>
      </c>
      <c r="J1502" s="13">
        <f t="shared" si="350"/>
        <v>12.79826464208243</v>
      </c>
    </row>
    <row r="1503" spans="1:10" hidden="1">
      <c r="A1503" s="90" t="str">
        <f t="shared" si="351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49">
        <f t="shared" si="352"/>
        <v>58.916666666666664</v>
      </c>
      <c r="H1503" s="1">
        <f t="shared" si="353"/>
        <v>68.333333333333329</v>
      </c>
      <c r="I1503" s="1">
        <f t="shared" si="349"/>
        <v>9.4166666666666643</v>
      </c>
      <c r="J1503" s="13">
        <f t="shared" si="350"/>
        <v>15.983026874115978</v>
      </c>
    </row>
    <row r="1504" spans="1:10" hidden="1">
      <c r="A1504" s="90" t="str">
        <f t="shared" si="351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49">
        <f t="shared" si="352"/>
        <v>445</v>
      </c>
      <c r="H1504" s="1">
        <f t="shared" si="353"/>
        <v>437.5</v>
      </c>
      <c r="I1504" s="1">
        <f t="shared" si="349"/>
        <v>-7.5</v>
      </c>
      <c r="J1504" s="13">
        <f t="shared" si="350"/>
        <v>-1.6853932584269662</v>
      </c>
    </row>
    <row r="1505" spans="1:10" hidden="1">
      <c r="A1505" s="90" t="str">
        <f t="shared" si="351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49">
        <f t="shared" si="352"/>
        <v>495</v>
      </c>
      <c r="H1505" s="1">
        <f t="shared" si="353"/>
        <v>485.41666666666669</v>
      </c>
      <c r="I1505" s="1">
        <f t="shared" si="349"/>
        <v>-9.5833333333333144</v>
      </c>
      <c r="J1505" s="13">
        <f t="shared" si="350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49">
        <f>H1403</f>
        <v>566.5</v>
      </c>
      <c r="H1508" s="1">
        <f>(C1508+D1508+E1508+F1508)/4</f>
        <v>481.25</v>
      </c>
      <c r="I1508" s="1">
        <f t="shared" ref="I1508:I1513" si="354">H1508-G1508</f>
        <v>-85.25</v>
      </c>
      <c r="J1508" s="13">
        <f t="shared" ref="J1508:J1513" si="355">(I1508*100)/G1508</f>
        <v>-15.048543689320388</v>
      </c>
    </row>
    <row r="1509" spans="1:10" hidden="1">
      <c r="A1509" s="134" t="str">
        <f t="shared" ref="A1509:A1512" si="356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49">
        <f t="shared" ref="G1509:G1512" si="357">H1404</f>
        <v>170</v>
      </c>
      <c r="H1509" s="1">
        <f t="shared" ref="H1509:H1513" si="358">(C1509+D1509+E1509+F1509)/4</f>
        <v>207.08333333333334</v>
      </c>
      <c r="I1509" s="1">
        <f t="shared" si="354"/>
        <v>37.083333333333343</v>
      </c>
      <c r="J1509" s="13">
        <f t="shared" si="355"/>
        <v>21.813725490196084</v>
      </c>
    </row>
    <row r="1510" spans="1:10" hidden="1">
      <c r="A1510" s="134" t="str">
        <f t="shared" si="356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49">
        <f t="shared" si="357"/>
        <v>400</v>
      </c>
      <c r="H1510" s="1">
        <f t="shared" si="358"/>
        <v>388.75</v>
      </c>
      <c r="I1510" s="1">
        <f t="shared" si="354"/>
        <v>-11.25</v>
      </c>
      <c r="J1510" s="13">
        <f t="shared" si="355"/>
        <v>-2.8125</v>
      </c>
    </row>
    <row r="1511" spans="1:10" hidden="1">
      <c r="A1511" s="134" t="str">
        <f t="shared" si="356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49">
        <f t="shared" si="357"/>
        <v>236.75</v>
      </c>
      <c r="H1511" s="1">
        <f t="shared" si="358"/>
        <v>296.25</v>
      </c>
      <c r="I1511" s="1">
        <f t="shared" si="354"/>
        <v>59.5</v>
      </c>
      <c r="J1511" s="13">
        <f t="shared" si="355"/>
        <v>25.131995776135163</v>
      </c>
    </row>
    <row r="1512" spans="1:10" hidden="1">
      <c r="A1512" s="134" t="str">
        <f t="shared" si="356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49">
        <f t="shared" si="357"/>
        <v>151</v>
      </c>
      <c r="H1512" s="1">
        <f t="shared" si="358"/>
        <v>259.58333333333331</v>
      </c>
      <c r="I1512" s="1">
        <f t="shared" si="354"/>
        <v>108.58333333333331</v>
      </c>
      <c r="J1512" s="13">
        <f t="shared" si="355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58"/>
        <v>157.5</v>
      </c>
      <c r="I1513" s="1">
        <f t="shared" si="354"/>
        <v>28</v>
      </c>
      <c r="J1513" s="13">
        <f t="shared" si="355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49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59">(C1524+D1524+E1524+F1524)/4</f>
        <v>1300</v>
      </c>
      <c r="I1524" s="1">
        <f t="shared" ref="I1524:I1528" si="360">H1524-G1524</f>
        <v>0</v>
      </c>
      <c r="J1524" s="13">
        <f t="shared" ref="J1524:J1528" si="361">(I1524*100)/G1524</f>
        <v>0</v>
      </c>
    </row>
    <row r="1525" spans="1:10" hidden="1">
      <c r="A1525" s="135" t="str">
        <f t="shared" ref="A1525:A1528" si="362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63">H1419</f>
        <v>780</v>
      </c>
      <c r="H1525" s="1">
        <f t="shared" si="359"/>
        <v>780</v>
      </c>
      <c r="I1525" s="1">
        <f t="shared" si="360"/>
        <v>0</v>
      </c>
      <c r="J1525" s="13">
        <f t="shared" si="361"/>
        <v>0</v>
      </c>
    </row>
    <row r="1526" spans="1:10" hidden="1">
      <c r="A1526" s="135" t="str">
        <f t="shared" si="362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63"/>
        <v>600</v>
      </c>
      <c r="H1526" s="1">
        <f t="shared" si="359"/>
        <v>600</v>
      </c>
      <c r="I1526" s="1">
        <f t="shared" si="360"/>
        <v>0</v>
      </c>
      <c r="J1526" s="13">
        <f t="shared" si="361"/>
        <v>0</v>
      </c>
    </row>
    <row r="1527" spans="1:10" hidden="1">
      <c r="A1527" s="135" t="str">
        <f t="shared" si="362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63"/>
        <v>295.58333333333331</v>
      </c>
      <c r="H1527" s="1">
        <f t="shared" si="359"/>
        <v>407.5</v>
      </c>
      <c r="I1527" s="1">
        <f t="shared" si="360"/>
        <v>111.91666666666669</v>
      </c>
      <c r="J1527" s="13">
        <f t="shared" si="361"/>
        <v>37.862982802368208</v>
      </c>
    </row>
    <row r="1528" spans="1:10" ht="30" hidden="1">
      <c r="A1528" s="135" t="str">
        <f t="shared" si="362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63"/>
        <v>289.41666666666669</v>
      </c>
      <c r="H1528" s="1">
        <f t="shared" si="359"/>
        <v>354.58333333333331</v>
      </c>
      <c r="I1528" s="1">
        <f t="shared" si="360"/>
        <v>65.166666666666629</v>
      </c>
      <c r="J1528" s="13">
        <f t="shared" si="361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47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64">H1531-G1531</f>
        <v>-80</v>
      </c>
      <c r="J1531" s="13">
        <f t="shared" ref="J1531:J1533" si="365">(I1531*100)/G1531</f>
        <v>-10.256410256410257</v>
      </c>
    </row>
    <row r="1532" spans="1:10" hidden="1">
      <c r="A1532" s="91" t="str">
        <f t="shared" ref="A1532:A1533" si="366">A1426</f>
        <v>حديد الخرسانة</v>
      </c>
      <c r="B1532" s="147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67">(C1532+D1532+E1532+F1532)/4</f>
        <v>610</v>
      </c>
      <c r="I1532" s="1">
        <f t="shared" si="364"/>
        <v>-20</v>
      </c>
      <c r="J1532" s="13">
        <f t="shared" si="365"/>
        <v>-3.1746031746031744</v>
      </c>
    </row>
    <row r="1533" spans="1:10" ht="30" hidden="1">
      <c r="A1533" s="91" t="str">
        <f t="shared" si="366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67"/>
        <v>540</v>
      </c>
      <c r="I1533" s="1">
        <f t="shared" si="364"/>
        <v>-240</v>
      </c>
      <c r="J1533" s="13">
        <f t="shared" si="365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3" spans="1:18" ht="2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>
      <c r="A1575" s="195" t="s">
        <v>1</v>
      </c>
      <c r="B1575" s="195" t="s">
        <v>57</v>
      </c>
      <c r="C1575" s="156" t="s">
        <v>2</v>
      </c>
      <c r="D1575" s="156" t="s">
        <v>3</v>
      </c>
      <c r="E1575" s="156" t="s">
        <v>4</v>
      </c>
      <c r="F1575" s="156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58">
        <f>H1475</f>
        <v>900</v>
      </c>
      <c r="H1579" s="1">
        <f>(C1579+D1579+E1579+F1579)/4</f>
        <v>900</v>
      </c>
      <c r="I1579" s="1">
        <f t="shared" ref="I1579:I1595" si="368">H1579-G1579</f>
        <v>0</v>
      </c>
      <c r="J1579" s="13">
        <f>(I1579*100)/G1579</f>
        <v>0</v>
      </c>
    </row>
    <row r="1580" spans="1:18">
      <c r="A1580" s="39" t="str">
        <f t="shared" ref="A1580:A1595" si="369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60">
        <f t="shared" ref="G1580:G1595" si="370">H1476</f>
        <v>1000</v>
      </c>
      <c r="H1580" s="1">
        <f t="shared" ref="H1580:H1595" si="371">(C1580+D1580+E1580+F1580)/4</f>
        <v>1000</v>
      </c>
      <c r="I1580" s="1">
        <f t="shared" si="368"/>
        <v>0</v>
      </c>
      <c r="J1580" s="13">
        <f t="shared" ref="J1580:J1593" si="372">(I1580*100)/G1580</f>
        <v>0</v>
      </c>
    </row>
    <row r="1581" spans="1:18">
      <c r="A1581" s="39" t="str">
        <f t="shared" si="369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60">
        <f t="shared" si="370"/>
        <v>60</v>
      </c>
      <c r="H1581" s="1">
        <f t="shared" si="371"/>
        <v>60</v>
      </c>
      <c r="I1581" s="1">
        <f t="shared" si="368"/>
        <v>0</v>
      </c>
      <c r="J1581" s="13">
        <f t="shared" si="372"/>
        <v>0</v>
      </c>
    </row>
    <row r="1582" spans="1:18">
      <c r="A1582" s="39" t="str">
        <f t="shared" si="369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60">
        <f t="shared" si="370"/>
        <v>89.5</v>
      </c>
      <c r="H1582" s="1">
        <f t="shared" si="371"/>
        <v>90</v>
      </c>
      <c r="I1582" s="1">
        <f t="shared" si="368"/>
        <v>0.5</v>
      </c>
      <c r="J1582" s="13">
        <f t="shared" si="372"/>
        <v>0.55865921787709494</v>
      </c>
    </row>
    <row r="1583" spans="1:18">
      <c r="A1583" s="39" t="str">
        <f t="shared" si="369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60">
        <f t="shared" si="370"/>
        <v>240</v>
      </c>
      <c r="H1583" s="1">
        <f t="shared" si="371"/>
        <v>240</v>
      </c>
      <c r="I1583" s="1">
        <f t="shared" si="368"/>
        <v>0</v>
      </c>
      <c r="J1583" s="13">
        <f t="shared" si="372"/>
        <v>0</v>
      </c>
    </row>
    <row r="1584" spans="1:18" ht="30">
      <c r="A1584" s="39" t="str">
        <f t="shared" si="369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60">
        <f t="shared" si="370"/>
        <v>430</v>
      </c>
      <c r="H1584" s="1">
        <f t="shared" si="371"/>
        <v>430</v>
      </c>
      <c r="I1584" s="1">
        <f t="shared" si="368"/>
        <v>0</v>
      </c>
      <c r="J1584" s="13">
        <f t="shared" si="372"/>
        <v>0</v>
      </c>
    </row>
    <row r="1585" spans="1:10" ht="30">
      <c r="A1585" s="39" t="str">
        <f t="shared" si="369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60">
        <f t="shared" si="370"/>
        <v>350</v>
      </c>
      <c r="H1585" s="1">
        <f t="shared" si="371"/>
        <v>350</v>
      </c>
      <c r="I1585" s="1">
        <f t="shared" si="368"/>
        <v>0</v>
      </c>
      <c r="J1585" s="13">
        <f t="shared" si="372"/>
        <v>0</v>
      </c>
    </row>
    <row r="1586" spans="1:10">
      <c r="A1586" s="39" t="str">
        <f t="shared" si="369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60">
        <f t="shared" si="370"/>
        <v>633.33333333333337</v>
      </c>
      <c r="H1586" s="1">
        <f t="shared" si="371"/>
        <v>640</v>
      </c>
      <c r="I1586" s="1">
        <f t="shared" si="368"/>
        <v>6.6666666666666288</v>
      </c>
      <c r="J1586" s="13">
        <f t="shared" si="372"/>
        <v>1.0526315789473624</v>
      </c>
    </row>
    <row r="1587" spans="1:10" ht="30">
      <c r="A1587" s="39" t="str">
        <f t="shared" si="369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60">
        <f t="shared" si="370"/>
        <v>540</v>
      </c>
      <c r="H1587" s="1">
        <f t="shared" si="371"/>
        <v>540</v>
      </c>
      <c r="I1587" s="1">
        <f t="shared" si="368"/>
        <v>0</v>
      </c>
      <c r="J1587" s="13">
        <f t="shared" si="372"/>
        <v>0</v>
      </c>
    </row>
    <row r="1588" spans="1:10">
      <c r="A1588" s="39" t="str">
        <f t="shared" si="369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60">
        <f t="shared" si="370"/>
        <v>200</v>
      </c>
      <c r="H1588" s="1">
        <f t="shared" si="371"/>
        <v>200</v>
      </c>
      <c r="I1588" s="1">
        <f t="shared" si="368"/>
        <v>0</v>
      </c>
      <c r="J1588" s="13">
        <f t="shared" si="372"/>
        <v>0</v>
      </c>
    </row>
    <row r="1589" spans="1:10">
      <c r="A1589" s="39" t="str">
        <f t="shared" si="369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60">
        <f t="shared" si="370"/>
        <v>580</v>
      </c>
      <c r="H1589" s="1">
        <f t="shared" si="371"/>
        <v>580</v>
      </c>
      <c r="I1589" s="1">
        <f t="shared" si="368"/>
        <v>0</v>
      </c>
      <c r="J1589" s="13">
        <f t="shared" si="372"/>
        <v>0</v>
      </c>
    </row>
    <row r="1590" spans="1:10">
      <c r="A1590" s="39" t="str">
        <f t="shared" si="369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60">
        <f t="shared" si="370"/>
        <v>202.5</v>
      </c>
      <c r="H1590" s="1">
        <f t="shared" si="371"/>
        <v>220</v>
      </c>
      <c r="I1590" s="1">
        <f t="shared" si="368"/>
        <v>17.5</v>
      </c>
      <c r="J1590" s="13">
        <f t="shared" si="372"/>
        <v>8.6419753086419746</v>
      </c>
    </row>
    <row r="1591" spans="1:10">
      <c r="A1591" s="39" t="str">
        <f t="shared" si="369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60">
        <f t="shared" si="370"/>
        <v>187.08333333333334</v>
      </c>
      <c r="H1591" s="1">
        <f t="shared" si="371"/>
        <v>210</v>
      </c>
      <c r="I1591" s="1">
        <f t="shared" si="368"/>
        <v>22.916666666666657</v>
      </c>
      <c r="J1591" s="13">
        <f t="shared" si="372"/>
        <v>12.249443207126943</v>
      </c>
    </row>
    <row r="1592" spans="1:10">
      <c r="A1592" s="39" t="str">
        <f t="shared" si="369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60">
        <f t="shared" si="370"/>
        <v>314.58333333333331</v>
      </c>
      <c r="H1592" s="1">
        <f t="shared" si="371"/>
        <v>320</v>
      </c>
      <c r="I1592" s="1">
        <f t="shared" si="368"/>
        <v>5.4166666666666856</v>
      </c>
      <c r="J1592" s="13">
        <f t="shared" si="372"/>
        <v>1.7218543046357677</v>
      </c>
    </row>
    <row r="1593" spans="1:10">
      <c r="A1593" s="39" t="str">
        <f t="shared" si="369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60">
        <f t="shared" si="370"/>
        <v>100</v>
      </c>
      <c r="H1593" s="1">
        <f t="shared" si="371"/>
        <v>100</v>
      </c>
      <c r="I1593" s="1">
        <f t="shared" si="368"/>
        <v>0</v>
      </c>
      <c r="J1593" s="13">
        <f t="shared" si="372"/>
        <v>0</v>
      </c>
    </row>
    <row r="1594" spans="1:10">
      <c r="A1594" s="39" t="str">
        <f t="shared" si="369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60">
        <f t="shared" si="370"/>
        <v>110</v>
      </c>
      <c r="H1594" s="1">
        <f t="shared" si="371"/>
        <v>110</v>
      </c>
      <c r="I1594" s="1">
        <f t="shared" si="368"/>
        <v>0</v>
      </c>
      <c r="J1594" s="13">
        <f>(I1594*100)/G1594</f>
        <v>0</v>
      </c>
    </row>
    <row r="1595" spans="1:10">
      <c r="A1595" s="39" t="str">
        <f t="shared" si="369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60">
        <f t="shared" si="370"/>
        <v>180</v>
      </c>
      <c r="H1595" s="1">
        <f t="shared" si="371"/>
        <v>180</v>
      </c>
      <c r="I1595" s="1">
        <f t="shared" si="368"/>
        <v>0</v>
      </c>
      <c r="J1595" s="13">
        <f t="shared" ref="J1595" si="373">(I1595*100)/G1595</f>
        <v>0</v>
      </c>
    </row>
    <row r="1596" spans="1:10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58">
        <f>H1494</f>
        <v>45</v>
      </c>
      <c r="H1598" s="1">
        <f>(C1598+D1598+E1598+F1598)/4</f>
        <v>48.75</v>
      </c>
      <c r="I1598" s="1">
        <f t="shared" ref="I1598:I1609" si="374">H1598-G1598</f>
        <v>3.75</v>
      </c>
      <c r="J1598" s="13">
        <f t="shared" ref="J1598:J1609" si="375">(I1598*100)/G1598</f>
        <v>8.3333333333333339</v>
      </c>
    </row>
    <row r="1599" spans="1:10">
      <c r="A1599" s="90" t="str">
        <f t="shared" ref="A1599:A1609" si="376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60">
        <f t="shared" ref="G1599:G1609" si="377">H1495</f>
        <v>55.833333333333336</v>
      </c>
      <c r="H1599" s="1">
        <f t="shared" ref="H1599:H1609" si="378">(C1599+D1599+E1599+F1599)/4</f>
        <v>63.333333333333336</v>
      </c>
      <c r="I1599" s="1">
        <f t="shared" si="374"/>
        <v>7.5</v>
      </c>
      <c r="J1599" s="13">
        <f t="shared" si="375"/>
        <v>13.432835820895521</v>
      </c>
    </row>
    <row r="1600" spans="1:10">
      <c r="A1600" s="90" t="str">
        <f t="shared" si="376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60">
        <f t="shared" si="377"/>
        <v>34.583333333333336</v>
      </c>
      <c r="H1600" s="1">
        <f t="shared" si="378"/>
        <v>40</v>
      </c>
      <c r="I1600" s="1">
        <f t="shared" si="374"/>
        <v>5.4166666666666643</v>
      </c>
      <c r="J1600" s="13">
        <f t="shared" si="375"/>
        <v>15.662650602409629</v>
      </c>
    </row>
    <row r="1601" spans="1:10">
      <c r="A1601" s="90" t="str">
        <f t="shared" si="376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60">
        <f t="shared" si="377"/>
        <v>81.25</v>
      </c>
      <c r="H1601" s="1">
        <f t="shared" si="378"/>
        <v>75.833333333333329</v>
      </c>
      <c r="I1601" s="1">
        <f t="shared" si="374"/>
        <v>-5.4166666666666714</v>
      </c>
      <c r="J1601" s="13">
        <f t="shared" si="375"/>
        <v>-6.6666666666666732</v>
      </c>
    </row>
    <row r="1602" spans="1:10">
      <c r="A1602" s="90" t="str">
        <f t="shared" si="376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60">
        <f t="shared" si="377"/>
        <v>141.25</v>
      </c>
      <c r="H1602" s="1">
        <f t="shared" si="378"/>
        <v>130.25</v>
      </c>
      <c r="I1602" s="1">
        <f t="shared" si="374"/>
        <v>-11</v>
      </c>
      <c r="J1602" s="13">
        <f t="shared" si="375"/>
        <v>-7.7876106194690262</v>
      </c>
    </row>
    <row r="1603" spans="1:10">
      <c r="A1603" s="90" t="str">
        <f t="shared" si="376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60">
        <f t="shared" si="377"/>
        <v>63.333333333333336</v>
      </c>
      <c r="H1603" s="1">
        <f t="shared" si="378"/>
        <v>54</v>
      </c>
      <c r="I1603" s="1">
        <f t="shared" si="374"/>
        <v>-9.3333333333333357</v>
      </c>
      <c r="J1603" s="13">
        <f t="shared" si="375"/>
        <v>-14.736842105263161</v>
      </c>
    </row>
    <row r="1604" spans="1:10">
      <c r="A1604" s="90" t="str">
        <f t="shared" si="376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60">
        <f t="shared" si="377"/>
        <v>134.16666666666666</v>
      </c>
      <c r="H1604" s="1">
        <f t="shared" si="378"/>
        <v>117.08333333333333</v>
      </c>
      <c r="I1604" s="1">
        <f t="shared" si="374"/>
        <v>-17.083333333333329</v>
      </c>
      <c r="J1604" s="13">
        <f t="shared" si="375"/>
        <v>-12.732919254658382</v>
      </c>
    </row>
    <row r="1605" spans="1:10">
      <c r="A1605" s="90" t="str">
        <f t="shared" si="376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60">
        <f t="shared" si="377"/>
        <v>135.83333333333331</v>
      </c>
      <c r="H1605" s="1">
        <f t="shared" si="378"/>
        <v>114.25</v>
      </c>
      <c r="I1605" s="1">
        <f t="shared" si="374"/>
        <v>-21.583333333333314</v>
      </c>
      <c r="J1605" s="13">
        <f t="shared" si="375"/>
        <v>-15.889570552147227</v>
      </c>
    </row>
    <row r="1606" spans="1:10">
      <c r="A1606" s="90" t="str">
        <f t="shared" si="376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60">
        <f t="shared" si="377"/>
        <v>130</v>
      </c>
      <c r="H1606" s="1">
        <f t="shared" si="378"/>
        <v>154.83333333333334</v>
      </c>
      <c r="I1606" s="1">
        <f t="shared" si="374"/>
        <v>24.833333333333343</v>
      </c>
      <c r="J1606" s="13">
        <f t="shared" si="375"/>
        <v>19.102564102564109</v>
      </c>
    </row>
    <row r="1607" spans="1:10">
      <c r="A1607" s="90" t="str">
        <f t="shared" si="376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60">
        <f t="shared" si="377"/>
        <v>68.333333333333329</v>
      </c>
      <c r="H1607" s="1">
        <f t="shared" si="378"/>
        <v>63.333333333333329</v>
      </c>
      <c r="I1607" s="1">
        <f t="shared" si="374"/>
        <v>-5</v>
      </c>
      <c r="J1607" s="13">
        <f t="shared" si="375"/>
        <v>-7.3170731707317076</v>
      </c>
    </row>
    <row r="1608" spans="1:10">
      <c r="A1608" s="90" t="str">
        <f t="shared" si="376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60">
        <f t="shared" si="377"/>
        <v>437.5</v>
      </c>
      <c r="H1608" s="1">
        <f t="shared" si="378"/>
        <v>477.5</v>
      </c>
      <c r="I1608" s="1">
        <f t="shared" si="374"/>
        <v>40</v>
      </c>
      <c r="J1608" s="13">
        <f t="shared" si="375"/>
        <v>9.1428571428571423</v>
      </c>
    </row>
    <row r="1609" spans="1:10">
      <c r="A1609" s="90" t="str">
        <f t="shared" si="376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60">
        <f t="shared" si="377"/>
        <v>485.41666666666669</v>
      </c>
      <c r="H1609" s="1">
        <f t="shared" si="378"/>
        <v>537.5</v>
      </c>
      <c r="I1609" s="1">
        <f t="shared" si="374"/>
        <v>52.083333333333314</v>
      </c>
      <c r="J1609" s="13">
        <f t="shared" si="375"/>
        <v>10.729613733905575</v>
      </c>
    </row>
    <row r="1610" spans="1:10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58">
        <f>H1508</f>
        <v>481.25</v>
      </c>
      <c r="H1612" s="1">
        <f>(C1612+D1612+E1612+F1612)/4</f>
        <v>487.5</v>
      </c>
      <c r="I1612" s="1">
        <f t="shared" ref="I1612:I1617" si="379">H1612-G1612</f>
        <v>6.25</v>
      </c>
      <c r="J1612" s="13">
        <f t="shared" ref="J1612:J1617" si="380">(I1612*100)/G1612</f>
        <v>1.2987012987012987</v>
      </c>
    </row>
    <row r="1613" spans="1:10">
      <c r="A1613" s="134" t="str">
        <f t="shared" ref="A1613:A1615" si="381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60">
        <f t="shared" ref="G1613:G1615" si="382">H1509</f>
        <v>207.08333333333334</v>
      </c>
      <c r="H1613" s="1">
        <f t="shared" ref="H1613:H1616" si="383">(C1613+D1613+E1613+F1613)/4</f>
        <v>211</v>
      </c>
      <c r="I1613" s="1">
        <f t="shared" si="379"/>
        <v>3.9166666666666572</v>
      </c>
      <c r="J1613" s="13">
        <f t="shared" si="380"/>
        <v>1.8913480885311824</v>
      </c>
    </row>
    <row r="1614" spans="1:10">
      <c r="A1614" s="134" t="str">
        <f t="shared" si="381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60">
        <f t="shared" si="382"/>
        <v>388.75</v>
      </c>
      <c r="H1614" s="1">
        <f t="shared" si="383"/>
        <v>400</v>
      </c>
      <c r="I1614" s="1">
        <f t="shared" si="379"/>
        <v>11.25</v>
      </c>
      <c r="J1614" s="13">
        <f t="shared" si="380"/>
        <v>2.8938906752411575</v>
      </c>
    </row>
    <row r="1615" spans="1:10">
      <c r="A1615" s="134" t="str">
        <f t="shared" si="381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60">
        <f t="shared" si="382"/>
        <v>296.25</v>
      </c>
      <c r="H1615" s="1">
        <f t="shared" si="383"/>
        <v>376</v>
      </c>
      <c r="I1615" s="1">
        <f t="shared" si="379"/>
        <v>79.75</v>
      </c>
      <c r="J1615" s="13">
        <f t="shared" si="380"/>
        <v>26.919831223628691</v>
      </c>
    </row>
    <row r="1616" spans="1:10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60">
        <f>H1513</f>
        <v>157.5</v>
      </c>
      <c r="H1616" s="118">
        <f t="shared" si="383"/>
        <v>182.16666666666666</v>
      </c>
      <c r="I1616" s="1">
        <f t="shared" si="379"/>
        <v>24.666666666666657</v>
      </c>
      <c r="J1616" s="13">
        <f t="shared" si="380"/>
        <v>15.661375661375654</v>
      </c>
    </row>
    <row r="1617" spans="1:10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60">
        <f>H1514</f>
        <v>245</v>
      </c>
      <c r="H1617" s="1">
        <f>(E1617+F1617)/2</f>
        <v>138</v>
      </c>
      <c r="I1617" s="1">
        <f t="shared" si="379"/>
        <v>-107</v>
      </c>
      <c r="J1617" s="13">
        <f t="shared" si="380"/>
        <v>-43.673469387755105</v>
      </c>
    </row>
    <row r="1618" spans="1:10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60" t="s">
        <v>77</v>
      </c>
      <c r="H1618" s="161" t="s">
        <v>77</v>
      </c>
      <c r="I1618" s="161" t="s">
        <v>77</v>
      </c>
      <c r="J1618" s="13" t="s">
        <v>77</v>
      </c>
    </row>
    <row r="1619" spans="1:10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84">(C1628+D1628+E1628+F1628)/4</f>
        <v>1300</v>
      </c>
      <c r="I1628" s="1">
        <f t="shared" ref="I1628:I1632" si="385">H1628-G1628</f>
        <v>0</v>
      </c>
      <c r="J1628" s="13">
        <f t="shared" ref="J1628:J1632" si="386">(I1628*100)/G1628</f>
        <v>0</v>
      </c>
    </row>
    <row r="1629" spans="1:10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87">H1525</f>
        <v>780</v>
      </c>
      <c r="H1629" s="1">
        <f t="shared" si="384"/>
        <v>780</v>
      </c>
      <c r="I1629" s="1">
        <f t="shared" si="385"/>
        <v>0</v>
      </c>
      <c r="J1629" s="13">
        <f t="shared" si="386"/>
        <v>0</v>
      </c>
    </row>
    <row r="1630" spans="1:10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87"/>
        <v>600</v>
      </c>
      <c r="H1630" s="1">
        <f t="shared" si="384"/>
        <v>600</v>
      </c>
      <c r="I1630" s="1">
        <f t="shared" si="385"/>
        <v>0</v>
      </c>
      <c r="J1630" s="13">
        <f t="shared" si="386"/>
        <v>0</v>
      </c>
    </row>
    <row r="1631" spans="1:10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87"/>
        <v>407.5</v>
      </c>
      <c r="H1631" s="1">
        <f t="shared" si="384"/>
        <v>326.5</v>
      </c>
      <c r="I1631" s="1">
        <f t="shared" si="385"/>
        <v>-81</v>
      </c>
      <c r="J1631" s="13">
        <f t="shared" si="386"/>
        <v>-19.877300613496931</v>
      </c>
    </row>
    <row r="1632" spans="1:10" ht="30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87"/>
        <v>354.58333333333331</v>
      </c>
      <c r="H1632" s="1">
        <f t="shared" si="384"/>
        <v>394.16666666666669</v>
      </c>
      <c r="I1632" s="1">
        <f t="shared" si="385"/>
        <v>39.583333333333371</v>
      </c>
      <c r="J1632" s="13">
        <f t="shared" si="386"/>
        <v>11.163337250293782</v>
      </c>
    </row>
    <row r="1633" spans="1:10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>
      <c r="A1635" s="91" t="str">
        <f>A1531</f>
        <v>الإسمنت الرمادي</v>
      </c>
      <c r="B1635" s="157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88">H1635-G1635</f>
        <v>-50</v>
      </c>
      <c r="J1635" s="13">
        <f t="shared" ref="J1635:J1637" si="389">(I1635*100)/G1635</f>
        <v>-7.1428571428571432</v>
      </c>
    </row>
    <row r="1636" spans="1:10">
      <c r="A1636" s="91" t="str">
        <f>A1532</f>
        <v>حديد الخرسانة</v>
      </c>
      <c r="B1636" s="157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90">H1532</f>
        <v>610</v>
      </c>
      <c r="H1636" s="1">
        <f t="shared" ref="H1636:H1637" si="391">(C1636+D1636+E1636+F1636)/4</f>
        <v>610</v>
      </c>
      <c r="I1636" s="1">
        <f t="shared" si="388"/>
        <v>0</v>
      </c>
      <c r="J1636" s="13">
        <f t="shared" si="389"/>
        <v>0</v>
      </c>
    </row>
    <row r="1637" spans="1:10" ht="30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90"/>
        <v>540</v>
      </c>
      <c r="H1637" s="1">
        <f t="shared" si="391"/>
        <v>540</v>
      </c>
      <c r="I1637" s="1">
        <f t="shared" si="388"/>
        <v>0</v>
      </c>
      <c r="J1637" s="13">
        <f t="shared" si="389"/>
        <v>0</v>
      </c>
    </row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63" t="s">
        <v>2</v>
      </c>
      <c r="D1678" s="163" t="s">
        <v>3</v>
      </c>
      <c r="E1678" s="163" t="s">
        <v>4</v>
      </c>
      <c r="F1678" s="163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92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64">
        <f t="shared" ref="G1682:G1698" si="393">H1579</f>
        <v>900</v>
      </c>
      <c r="H1682" s="1">
        <f>(C1682+D1682+E1682+F1682)/4</f>
        <v>900</v>
      </c>
      <c r="I1682" s="1">
        <f t="shared" ref="I1682:I1698" si="394">H1682-G1682</f>
        <v>0</v>
      </c>
      <c r="J1682" s="13">
        <f>(I1682*100)/G1682</f>
        <v>0</v>
      </c>
      <c r="R1682" s="182"/>
    </row>
    <row r="1683" spans="1:18" hidden="1">
      <c r="A1683" s="39" t="str">
        <f t="shared" si="392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65">
        <f t="shared" si="393"/>
        <v>1000</v>
      </c>
      <c r="H1683" s="1">
        <f t="shared" ref="H1683:H1698" si="395">(C1683+D1683+E1683+F1683)/4</f>
        <v>1000</v>
      </c>
      <c r="I1683" s="1">
        <f t="shared" si="394"/>
        <v>0</v>
      </c>
      <c r="J1683" s="13">
        <f t="shared" ref="J1683:J1696" si="396">(I1683*100)/G1683</f>
        <v>0</v>
      </c>
      <c r="R1683" s="182"/>
    </row>
    <row r="1684" spans="1:18" hidden="1">
      <c r="A1684" s="39" t="str">
        <f t="shared" si="392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65">
        <f t="shared" si="393"/>
        <v>60</v>
      </c>
      <c r="H1684" s="1">
        <f t="shared" si="395"/>
        <v>60</v>
      </c>
      <c r="I1684" s="1">
        <f t="shared" si="394"/>
        <v>0</v>
      </c>
      <c r="J1684" s="13">
        <f t="shared" si="396"/>
        <v>0</v>
      </c>
      <c r="R1684" s="182"/>
    </row>
    <row r="1685" spans="1:18" hidden="1">
      <c r="A1685" s="39" t="str">
        <f t="shared" si="392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65">
        <f t="shared" si="393"/>
        <v>90</v>
      </c>
      <c r="H1685" s="1">
        <f t="shared" si="395"/>
        <v>90</v>
      </c>
      <c r="I1685" s="1">
        <f t="shared" si="394"/>
        <v>0</v>
      </c>
      <c r="J1685" s="13">
        <f t="shared" si="396"/>
        <v>0</v>
      </c>
      <c r="R1685" s="182"/>
    </row>
    <row r="1686" spans="1:18" hidden="1">
      <c r="A1686" s="39" t="str">
        <f t="shared" si="392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65">
        <f t="shared" si="393"/>
        <v>240</v>
      </c>
      <c r="H1686" s="1">
        <f t="shared" si="395"/>
        <v>240</v>
      </c>
      <c r="I1686" s="1">
        <f t="shared" si="394"/>
        <v>0</v>
      </c>
      <c r="J1686" s="13">
        <f t="shared" si="396"/>
        <v>0</v>
      </c>
      <c r="R1686" s="182"/>
    </row>
    <row r="1687" spans="1:18" ht="30" hidden="1">
      <c r="A1687" s="39" t="str">
        <f t="shared" si="392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65">
        <f t="shared" si="393"/>
        <v>430</v>
      </c>
      <c r="H1687" s="1">
        <f t="shared" si="395"/>
        <v>442</v>
      </c>
      <c r="I1687" s="1">
        <f t="shared" si="394"/>
        <v>12</v>
      </c>
      <c r="J1687" s="13">
        <f t="shared" si="396"/>
        <v>2.7906976744186047</v>
      </c>
      <c r="R1687" s="182"/>
    </row>
    <row r="1688" spans="1:18" ht="30" hidden="1">
      <c r="A1688" s="39" t="str">
        <f t="shared" si="392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65">
        <f t="shared" si="393"/>
        <v>350</v>
      </c>
      <c r="H1688" s="1">
        <f t="shared" si="395"/>
        <v>385</v>
      </c>
      <c r="I1688" s="1">
        <f t="shared" si="394"/>
        <v>35</v>
      </c>
      <c r="J1688" s="13">
        <f t="shared" si="396"/>
        <v>10</v>
      </c>
      <c r="R1688" s="182"/>
    </row>
    <row r="1689" spans="1:18" hidden="1">
      <c r="A1689" s="39" t="str">
        <f t="shared" si="392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65">
        <f t="shared" si="393"/>
        <v>640</v>
      </c>
      <c r="H1689" s="1">
        <f t="shared" si="395"/>
        <v>640</v>
      </c>
      <c r="I1689" s="1">
        <f t="shared" si="394"/>
        <v>0</v>
      </c>
      <c r="J1689" s="13">
        <f t="shared" si="396"/>
        <v>0</v>
      </c>
      <c r="R1689" s="182"/>
    </row>
    <row r="1690" spans="1:18" ht="30" hidden="1">
      <c r="A1690" s="39" t="str">
        <f t="shared" si="392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65">
        <f t="shared" si="393"/>
        <v>540</v>
      </c>
      <c r="H1690" s="1">
        <f t="shared" si="395"/>
        <v>540</v>
      </c>
      <c r="I1690" s="1">
        <f t="shared" si="394"/>
        <v>0</v>
      </c>
      <c r="J1690" s="13">
        <f t="shared" si="396"/>
        <v>0</v>
      </c>
      <c r="R1690" s="182"/>
    </row>
    <row r="1691" spans="1:18" hidden="1">
      <c r="A1691" s="39" t="str">
        <f t="shared" si="392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65">
        <f t="shared" si="393"/>
        <v>200</v>
      </c>
      <c r="H1691" s="1">
        <f t="shared" si="395"/>
        <v>200</v>
      </c>
      <c r="I1691" s="1">
        <f t="shared" si="394"/>
        <v>0</v>
      </c>
      <c r="J1691" s="13">
        <f t="shared" si="396"/>
        <v>0</v>
      </c>
      <c r="R1691" s="182"/>
    </row>
    <row r="1692" spans="1:18" hidden="1">
      <c r="A1692" s="39" t="str">
        <f t="shared" si="392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65">
        <f t="shared" si="393"/>
        <v>580</v>
      </c>
      <c r="H1692" s="1">
        <f t="shared" si="395"/>
        <v>580</v>
      </c>
      <c r="I1692" s="1">
        <f t="shared" si="394"/>
        <v>0</v>
      </c>
      <c r="J1692" s="13">
        <f t="shared" si="396"/>
        <v>0</v>
      </c>
      <c r="R1692" s="182"/>
    </row>
    <row r="1693" spans="1:18" hidden="1">
      <c r="A1693" s="39" t="str">
        <f t="shared" si="392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65">
        <f t="shared" si="393"/>
        <v>220</v>
      </c>
      <c r="H1693" s="1">
        <f t="shared" si="395"/>
        <v>220</v>
      </c>
      <c r="I1693" s="1">
        <f t="shared" si="394"/>
        <v>0</v>
      </c>
      <c r="J1693" s="13">
        <f t="shared" si="396"/>
        <v>0</v>
      </c>
      <c r="R1693" s="182"/>
    </row>
    <row r="1694" spans="1:18" hidden="1">
      <c r="A1694" s="39" t="str">
        <f t="shared" si="392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65">
        <f t="shared" si="393"/>
        <v>210</v>
      </c>
      <c r="H1694" s="1">
        <f t="shared" si="395"/>
        <v>210</v>
      </c>
      <c r="I1694" s="1">
        <f t="shared" si="394"/>
        <v>0</v>
      </c>
      <c r="J1694" s="13">
        <f t="shared" si="396"/>
        <v>0</v>
      </c>
      <c r="R1694" s="182"/>
    </row>
    <row r="1695" spans="1:18" hidden="1">
      <c r="A1695" s="39" t="str">
        <f t="shared" si="392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65">
        <f t="shared" si="393"/>
        <v>320</v>
      </c>
      <c r="H1695" s="1">
        <f t="shared" si="395"/>
        <v>320</v>
      </c>
      <c r="I1695" s="1">
        <f t="shared" si="394"/>
        <v>0</v>
      </c>
      <c r="J1695" s="13">
        <f t="shared" si="396"/>
        <v>0</v>
      </c>
      <c r="R1695" s="182"/>
    </row>
    <row r="1696" spans="1:18" hidden="1">
      <c r="A1696" s="39" t="str">
        <f t="shared" si="392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65">
        <f t="shared" si="393"/>
        <v>100</v>
      </c>
      <c r="H1696" s="1">
        <f t="shared" si="395"/>
        <v>100</v>
      </c>
      <c r="I1696" s="1">
        <f t="shared" si="394"/>
        <v>0</v>
      </c>
      <c r="J1696" s="13">
        <f t="shared" si="396"/>
        <v>0</v>
      </c>
      <c r="R1696" s="182"/>
    </row>
    <row r="1697" spans="1:18" hidden="1">
      <c r="A1697" s="39" t="str">
        <f t="shared" si="392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65">
        <f t="shared" si="393"/>
        <v>110</v>
      </c>
      <c r="H1697" s="1">
        <f t="shared" si="395"/>
        <v>110</v>
      </c>
      <c r="I1697" s="1">
        <f t="shared" si="394"/>
        <v>0</v>
      </c>
      <c r="J1697" s="13">
        <f>(I1697*100)/G1697</f>
        <v>0</v>
      </c>
      <c r="R1697" s="182"/>
    </row>
    <row r="1698" spans="1:18" hidden="1">
      <c r="A1698" s="39" t="str">
        <f t="shared" si="392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65">
        <f t="shared" si="393"/>
        <v>180</v>
      </c>
      <c r="H1698" s="1">
        <f t="shared" si="395"/>
        <v>180</v>
      </c>
      <c r="I1698" s="1">
        <f t="shared" si="394"/>
        <v>0</v>
      </c>
      <c r="J1698" s="13">
        <f t="shared" ref="J1698" si="397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98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64">
        <f t="shared" ref="G1701:G1712" si="399">H1598</f>
        <v>48.75</v>
      </c>
      <c r="H1701" s="1">
        <f>(C1701+D1701+E1701+F1701)/4</f>
        <v>59</v>
      </c>
      <c r="I1701" s="1">
        <f t="shared" ref="I1701:I1712" si="400">H1701-G1701</f>
        <v>10.25</v>
      </c>
      <c r="J1701" s="13">
        <f t="shared" ref="J1701:J1712" si="401">(I1701*100)/G1701</f>
        <v>21.025641025641026</v>
      </c>
      <c r="R1701" s="182"/>
    </row>
    <row r="1702" spans="1:18" hidden="1">
      <c r="A1702" s="90" t="str">
        <f t="shared" si="398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65">
        <f t="shared" si="399"/>
        <v>63.333333333333336</v>
      </c>
      <c r="H1702" s="1">
        <f t="shared" ref="H1702:H1712" si="402">(C1702+D1702+E1702+F1702)/4</f>
        <v>117.5</v>
      </c>
      <c r="I1702" s="1">
        <f t="shared" si="400"/>
        <v>54.166666666666664</v>
      </c>
      <c r="J1702" s="13">
        <f t="shared" si="401"/>
        <v>85.526315789473671</v>
      </c>
      <c r="R1702" s="182"/>
    </row>
    <row r="1703" spans="1:18" hidden="1">
      <c r="A1703" s="90" t="str">
        <f t="shared" si="398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65">
        <f t="shared" si="399"/>
        <v>40</v>
      </c>
      <c r="H1703" s="1">
        <f t="shared" si="402"/>
        <v>51</v>
      </c>
      <c r="I1703" s="1">
        <f t="shared" si="400"/>
        <v>11</v>
      </c>
      <c r="J1703" s="13">
        <f t="shared" si="401"/>
        <v>27.5</v>
      </c>
      <c r="R1703" s="182"/>
    </row>
    <row r="1704" spans="1:18" hidden="1">
      <c r="A1704" s="90" t="str">
        <f t="shared" si="398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65">
        <f t="shared" si="399"/>
        <v>75.833333333333329</v>
      </c>
      <c r="H1704" s="1">
        <f t="shared" si="402"/>
        <v>75</v>
      </c>
      <c r="I1704" s="1">
        <f t="shared" si="400"/>
        <v>-0.8333333333333286</v>
      </c>
      <c r="J1704" s="13">
        <f t="shared" si="401"/>
        <v>-1.0989010989010928</v>
      </c>
      <c r="R1704" s="182"/>
    </row>
    <row r="1705" spans="1:18" hidden="1">
      <c r="A1705" s="90" t="str">
        <f t="shared" si="398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65">
        <f t="shared" si="399"/>
        <v>130.25</v>
      </c>
      <c r="H1705" s="1">
        <f t="shared" si="402"/>
        <v>118</v>
      </c>
      <c r="I1705" s="1">
        <f t="shared" si="400"/>
        <v>-12.25</v>
      </c>
      <c r="J1705" s="13">
        <f t="shared" si="401"/>
        <v>-9.4049904030710181</v>
      </c>
      <c r="R1705" s="182"/>
    </row>
    <row r="1706" spans="1:18" hidden="1">
      <c r="A1706" s="90" t="str">
        <f t="shared" si="398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65">
        <f t="shared" si="399"/>
        <v>54</v>
      </c>
      <c r="H1706" s="1">
        <f t="shared" si="402"/>
        <v>57.5</v>
      </c>
      <c r="I1706" s="1">
        <f t="shared" si="400"/>
        <v>3.5</v>
      </c>
      <c r="J1706" s="13">
        <f t="shared" si="401"/>
        <v>6.4814814814814818</v>
      </c>
      <c r="R1706" s="182"/>
    </row>
    <row r="1707" spans="1:18" hidden="1">
      <c r="A1707" s="90" t="str">
        <f t="shared" si="398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65">
        <f t="shared" si="399"/>
        <v>117.08333333333333</v>
      </c>
      <c r="H1707" s="1">
        <f t="shared" si="402"/>
        <v>120</v>
      </c>
      <c r="I1707" s="1">
        <f t="shared" si="400"/>
        <v>2.9166666666666714</v>
      </c>
      <c r="J1707" s="13">
        <f t="shared" si="401"/>
        <v>2.4911032028469791</v>
      </c>
      <c r="R1707" s="182"/>
    </row>
    <row r="1708" spans="1:18" hidden="1">
      <c r="A1708" s="90" t="str">
        <f t="shared" si="398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65">
        <f t="shared" si="399"/>
        <v>114.25</v>
      </c>
      <c r="H1708" s="1">
        <f t="shared" si="402"/>
        <v>111</v>
      </c>
      <c r="I1708" s="1">
        <f t="shared" si="400"/>
        <v>-3.25</v>
      </c>
      <c r="J1708" s="13">
        <f t="shared" si="401"/>
        <v>-2.8446389496717726</v>
      </c>
      <c r="R1708" s="182"/>
    </row>
    <row r="1709" spans="1:18" hidden="1">
      <c r="A1709" s="90" t="str">
        <f t="shared" si="398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65">
        <f t="shared" si="399"/>
        <v>154.83333333333334</v>
      </c>
      <c r="H1709" s="1">
        <f t="shared" si="402"/>
        <v>224</v>
      </c>
      <c r="I1709" s="1">
        <f t="shared" si="400"/>
        <v>69.166666666666657</v>
      </c>
      <c r="J1709" s="13">
        <f t="shared" si="401"/>
        <v>44.67168998923573</v>
      </c>
      <c r="R1709" s="182"/>
    </row>
    <row r="1710" spans="1:18" hidden="1">
      <c r="A1710" s="90" t="str">
        <f t="shared" si="398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65">
        <f t="shared" si="399"/>
        <v>63.333333333333329</v>
      </c>
      <c r="H1710" s="1">
        <f t="shared" si="402"/>
        <v>63</v>
      </c>
      <c r="I1710" s="1">
        <f t="shared" si="400"/>
        <v>-0.3333333333333286</v>
      </c>
      <c r="J1710" s="13">
        <f t="shared" si="401"/>
        <v>-0.52631578947367674</v>
      </c>
      <c r="R1710" s="182"/>
    </row>
    <row r="1711" spans="1:18" hidden="1">
      <c r="A1711" s="90" t="str">
        <f t="shared" si="398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65">
        <f t="shared" si="399"/>
        <v>477.5</v>
      </c>
      <c r="H1711" s="1">
        <f t="shared" si="402"/>
        <v>535</v>
      </c>
      <c r="I1711" s="1">
        <f t="shared" si="400"/>
        <v>57.5</v>
      </c>
      <c r="J1711" s="13">
        <f t="shared" si="401"/>
        <v>12.041884816753926</v>
      </c>
      <c r="R1711" s="182"/>
    </row>
    <row r="1712" spans="1:18" hidden="1">
      <c r="A1712" s="90" t="str">
        <f t="shared" si="398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65">
        <f t="shared" si="399"/>
        <v>537.5</v>
      </c>
      <c r="H1712" s="1">
        <f t="shared" si="402"/>
        <v>588</v>
      </c>
      <c r="I1712" s="1">
        <f t="shared" si="400"/>
        <v>50.5</v>
      </c>
      <c r="J1712" s="13">
        <f t="shared" si="401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403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64">
        <v>487.5</v>
      </c>
      <c r="H1715" s="1">
        <f>(C1715+D1715+E1715+F1715)/4</f>
        <v>510</v>
      </c>
      <c r="I1715" s="1">
        <f t="shared" ref="I1715:I1720" si="404">H1715-G1715</f>
        <v>22.5</v>
      </c>
      <c r="J1715" s="13">
        <f t="shared" ref="J1715:J1720" si="405">(I1715*100)/G1715</f>
        <v>4.615384615384615</v>
      </c>
      <c r="R1715" s="182"/>
    </row>
    <row r="1716" spans="1:18" hidden="1">
      <c r="A1716" s="134" t="str">
        <f t="shared" si="403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64">
        <v>211</v>
      </c>
      <c r="H1716" s="1">
        <f t="shared" ref="H1716:H1718" si="406">(C1716+D1716+E1716+F1716)/4</f>
        <v>253</v>
      </c>
      <c r="I1716" s="1">
        <f t="shared" si="404"/>
        <v>42</v>
      </c>
      <c r="J1716" s="13">
        <f t="shared" si="405"/>
        <v>19.90521327014218</v>
      </c>
      <c r="R1716" s="182"/>
    </row>
    <row r="1717" spans="1:18" hidden="1">
      <c r="A1717" s="134" t="str">
        <f t="shared" si="403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64">
        <v>400</v>
      </c>
      <c r="H1717" s="1">
        <f t="shared" si="406"/>
        <v>417</v>
      </c>
      <c r="I1717" s="1">
        <f t="shared" si="404"/>
        <v>17</v>
      </c>
      <c r="J1717" s="13">
        <f t="shared" si="405"/>
        <v>4.25</v>
      </c>
      <c r="R1717" s="182"/>
    </row>
    <row r="1718" spans="1:18" hidden="1">
      <c r="A1718" s="134" t="str">
        <f t="shared" si="403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64">
        <v>376</v>
      </c>
      <c r="H1718" s="1">
        <f t="shared" si="406"/>
        <v>459.5</v>
      </c>
      <c r="I1718" s="1">
        <f t="shared" si="404"/>
        <v>83.5</v>
      </c>
      <c r="J1718" s="13">
        <f t="shared" si="405"/>
        <v>22.207446808510639</v>
      </c>
      <c r="R1718" s="182"/>
    </row>
    <row r="1719" spans="1:18" hidden="1">
      <c r="A1719" s="134" t="str">
        <f t="shared" si="403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64">
        <v>182.16666666666666</v>
      </c>
      <c r="H1719" s="1">
        <f>(C1719+D1719)/2</f>
        <v>188</v>
      </c>
      <c r="I1719" s="1">
        <f t="shared" si="404"/>
        <v>5.8333333333333428</v>
      </c>
      <c r="J1719" s="13">
        <f t="shared" si="405"/>
        <v>3.2021957913998222</v>
      </c>
      <c r="R1719" s="182"/>
    </row>
    <row r="1720" spans="1:18" hidden="1">
      <c r="A1720" s="134" t="str">
        <f t="shared" si="403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64">
        <v>138</v>
      </c>
      <c r="H1720" s="1">
        <f>(C1720+D1720+E1720+F1720)/4</f>
        <v>133</v>
      </c>
      <c r="I1720" s="1">
        <f t="shared" si="404"/>
        <v>-5</v>
      </c>
      <c r="J1720" s="13">
        <f t="shared" si="405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407">(C1730+D1730+E1730+F1730)/4</f>
        <v>1300</v>
      </c>
      <c r="I1730" s="1">
        <f t="shared" ref="I1730:I1734" si="408">H1730-G1730</f>
        <v>0</v>
      </c>
      <c r="J1730" s="13">
        <f t="shared" ref="J1730:J1734" si="409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407"/>
        <v>780</v>
      </c>
      <c r="I1731" s="1">
        <f t="shared" si="408"/>
        <v>0</v>
      </c>
      <c r="J1731" s="13">
        <f t="shared" si="409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407"/>
        <v>600</v>
      </c>
      <c r="I1732" s="1">
        <f t="shared" si="408"/>
        <v>0</v>
      </c>
      <c r="J1732" s="13">
        <f t="shared" si="409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407"/>
        <v>226</v>
      </c>
      <c r="I1733" s="1">
        <f t="shared" si="408"/>
        <v>-100.5</v>
      </c>
      <c r="J1733" s="13">
        <f t="shared" si="409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407"/>
        <v>376</v>
      </c>
      <c r="I1734" s="1">
        <f t="shared" si="408"/>
        <v>-18.166666666666686</v>
      </c>
      <c r="J1734" s="13">
        <f t="shared" si="409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62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410">H1737-G1737</f>
        <v>70</v>
      </c>
      <c r="J1737" s="13">
        <f t="shared" ref="J1737:J1739" si="411">(I1737*100)/G1737</f>
        <v>10.76923076923077</v>
      </c>
    </row>
    <row r="1738" spans="1:10" hidden="1">
      <c r="A1738" s="91" t="str">
        <f>A1636</f>
        <v>حديد الخرسانة</v>
      </c>
      <c r="B1738" s="162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12">(C1738+D1738+E1738+F1738)/4</f>
        <v>650</v>
      </c>
      <c r="I1738" s="1">
        <f t="shared" si="410"/>
        <v>40</v>
      </c>
      <c r="J1738" s="13">
        <f t="shared" si="411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12"/>
        <v>560</v>
      </c>
      <c r="I1739" s="1">
        <f t="shared" si="410"/>
        <v>20</v>
      </c>
      <c r="J1739" s="13">
        <f t="shared" si="411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67" t="s">
        <v>2</v>
      </c>
      <c r="D1782" s="167" t="s">
        <v>3</v>
      </c>
      <c r="E1782" s="167" t="s">
        <v>4</v>
      </c>
      <c r="F1782" s="16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68">
        <f>H1682</f>
        <v>900</v>
      </c>
      <c r="H1786" s="1">
        <f>(C1786+D1786+E1786+F1786)/4</f>
        <v>900</v>
      </c>
      <c r="I1786" s="1">
        <f t="shared" ref="I1786:I1802" si="413">H1786-G1786</f>
        <v>0</v>
      </c>
      <c r="J1786" s="13">
        <f>(I1786*100)/G1786</f>
        <v>0</v>
      </c>
    </row>
    <row r="1787" spans="1:19" hidden="1">
      <c r="A1787" s="39" t="str">
        <f t="shared" ref="A1787:A1802" si="414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68">
        <f t="shared" ref="G1787:G1802" si="415">H1683</f>
        <v>1000</v>
      </c>
      <c r="H1787" s="1">
        <f t="shared" ref="H1787:H1802" si="416">(C1787+D1787+E1787+F1787)/4</f>
        <v>1000</v>
      </c>
      <c r="I1787" s="1">
        <f t="shared" si="413"/>
        <v>0</v>
      </c>
      <c r="J1787" s="13">
        <f t="shared" ref="J1787:J1800" si="417">(I1787*100)/G1787</f>
        <v>0</v>
      </c>
    </row>
    <row r="1788" spans="1:19" hidden="1">
      <c r="A1788" s="39" t="str">
        <f t="shared" si="414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68">
        <f t="shared" si="415"/>
        <v>60</v>
      </c>
      <c r="H1788" s="1">
        <f t="shared" si="416"/>
        <v>60</v>
      </c>
      <c r="I1788" s="1">
        <f t="shared" si="413"/>
        <v>0</v>
      </c>
      <c r="J1788" s="13">
        <f t="shared" si="417"/>
        <v>0</v>
      </c>
    </row>
    <row r="1789" spans="1:19" hidden="1">
      <c r="A1789" s="39" t="str">
        <f t="shared" si="414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68">
        <f t="shared" si="415"/>
        <v>90</v>
      </c>
      <c r="H1789" s="1">
        <f t="shared" si="416"/>
        <v>90</v>
      </c>
      <c r="I1789" s="1">
        <f t="shared" si="413"/>
        <v>0</v>
      </c>
      <c r="J1789" s="13">
        <f t="shared" si="417"/>
        <v>0</v>
      </c>
    </row>
    <row r="1790" spans="1:19" hidden="1">
      <c r="A1790" s="39" t="str">
        <f t="shared" si="414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68">
        <f t="shared" si="415"/>
        <v>240</v>
      </c>
      <c r="H1790" s="1">
        <f t="shared" si="416"/>
        <v>240</v>
      </c>
      <c r="I1790" s="1">
        <f t="shared" si="413"/>
        <v>0</v>
      </c>
      <c r="J1790" s="13">
        <f t="shared" si="417"/>
        <v>0</v>
      </c>
    </row>
    <row r="1791" spans="1:19" ht="30" hidden="1">
      <c r="A1791" s="39" t="str">
        <f t="shared" si="414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68">
        <f t="shared" si="415"/>
        <v>442</v>
      </c>
      <c r="H1791" s="1">
        <f t="shared" si="416"/>
        <v>450</v>
      </c>
      <c r="I1791" s="1">
        <f t="shared" si="413"/>
        <v>8</v>
      </c>
      <c r="J1791" s="13">
        <f t="shared" si="417"/>
        <v>1.8099547511312217</v>
      </c>
    </row>
    <row r="1792" spans="1:19" ht="30" hidden="1">
      <c r="A1792" s="39" t="str">
        <f t="shared" si="414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68">
        <f t="shared" si="415"/>
        <v>385</v>
      </c>
      <c r="H1792" s="1">
        <f t="shared" si="416"/>
        <v>420</v>
      </c>
      <c r="I1792" s="1">
        <f t="shared" si="413"/>
        <v>35</v>
      </c>
      <c r="J1792" s="13">
        <f t="shared" si="417"/>
        <v>9.0909090909090917</v>
      </c>
    </row>
    <row r="1793" spans="1:10" hidden="1">
      <c r="A1793" s="39" t="str">
        <f t="shared" si="414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68">
        <f t="shared" si="415"/>
        <v>640</v>
      </c>
      <c r="H1793" s="1">
        <f t="shared" si="416"/>
        <v>640</v>
      </c>
      <c r="I1793" s="1">
        <f t="shared" si="413"/>
        <v>0</v>
      </c>
      <c r="J1793" s="13">
        <f t="shared" si="417"/>
        <v>0</v>
      </c>
    </row>
    <row r="1794" spans="1:10" ht="30" hidden="1">
      <c r="A1794" s="39" t="str">
        <f t="shared" si="414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68">
        <f t="shared" si="415"/>
        <v>540</v>
      </c>
      <c r="H1794" s="1">
        <f t="shared" si="416"/>
        <v>540</v>
      </c>
      <c r="I1794" s="1">
        <f t="shared" si="413"/>
        <v>0</v>
      </c>
      <c r="J1794" s="13">
        <f t="shared" si="417"/>
        <v>0</v>
      </c>
    </row>
    <row r="1795" spans="1:10" hidden="1">
      <c r="A1795" s="39" t="str">
        <f t="shared" si="414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68">
        <f t="shared" si="415"/>
        <v>200</v>
      </c>
      <c r="H1795" s="1">
        <f t="shared" si="416"/>
        <v>200</v>
      </c>
      <c r="I1795" s="1">
        <f t="shared" si="413"/>
        <v>0</v>
      </c>
      <c r="J1795" s="13">
        <f t="shared" si="417"/>
        <v>0</v>
      </c>
    </row>
    <row r="1796" spans="1:10" hidden="1">
      <c r="A1796" s="39" t="str">
        <f t="shared" si="414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68">
        <f t="shared" si="415"/>
        <v>580</v>
      </c>
      <c r="H1796" s="1">
        <f t="shared" si="416"/>
        <v>580</v>
      </c>
      <c r="I1796" s="1">
        <f t="shared" si="413"/>
        <v>0</v>
      </c>
      <c r="J1796" s="13">
        <f t="shared" si="417"/>
        <v>0</v>
      </c>
    </row>
    <row r="1797" spans="1:10" hidden="1">
      <c r="A1797" s="39" t="str">
        <f t="shared" si="414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68">
        <f t="shared" si="415"/>
        <v>220</v>
      </c>
      <c r="H1797" s="1">
        <f t="shared" si="416"/>
        <v>220</v>
      </c>
      <c r="I1797" s="1">
        <f t="shared" si="413"/>
        <v>0</v>
      </c>
      <c r="J1797" s="13">
        <f t="shared" si="417"/>
        <v>0</v>
      </c>
    </row>
    <row r="1798" spans="1:10" hidden="1">
      <c r="A1798" s="39" t="str">
        <f t="shared" si="414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68">
        <f t="shared" si="415"/>
        <v>210</v>
      </c>
      <c r="H1798" s="1">
        <f t="shared" si="416"/>
        <v>210</v>
      </c>
      <c r="I1798" s="1">
        <f t="shared" si="413"/>
        <v>0</v>
      </c>
      <c r="J1798" s="13">
        <f t="shared" si="417"/>
        <v>0</v>
      </c>
    </row>
    <row r="1799" spans="1:10" hidden="1">
      <c r="A1799" s="39" t="str">
        <f t="shared" si="414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68">
        <f t="shared" si="415"/>
        <v>320</v>
      </c>
      <c r="H1799" s="1">
        <f t="shared" si="416"/>
        <v>320</v>
      </c>
      <c r="I1799" s="1">
        <f t="shared" si="413"/>
        <v>0</v>
      </c>
      <c r="J1799" s="13">
        <f t="shared" si="417"/>
        <v>0</v>
      </c>
    </row>
    <row r="1800" spans="1:10" hidden="1">
      <c r="A1800" s="39" t="str">
        <f t="shared" si="414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68">
        <f t="shared" si="415"/>
        <v>100</v>
      </c>
      <c r="H1800" s="1">
        <f t="shared" si="416"/>
        <v>100</v>
      </c>
      <c r="I1800" s="1">
        <f t="shared" si="413"/>
        <v>0</v>
      </c>
      <c r="J1800" s="13">
        <f t="shared" si="417"/>
        <v>0</v>
      </c>
    </row>
    <row r="1801" spans="1:10" hidden="1">
      <c r="A1801" s="39" t="str">
        <f t="shared" si="414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68">
        <f t="shared" si="415"/>
        <v>110</v>
      </c>
      <c r="H1801" s="1">
        <f t="shared" si="416"/>
        <v>110</v>
      </c>
      <c r="I1801" s="1">
        <f t="shared" si="413"/>
        <v>0</v>
      </c>
      <c r="J1801" s="13">
        <f>(I1801*100)/G1801</f>
        <v>0</v>
      </c>
    </row>
    <row r="1802" spans="1:10" hidden="1">
      <c r="A1802" s="39" t="str">
        <f t="shared" si="414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68">
        <f t="shared" si="415"/>
        <v>180</v>
      </c>
      <c r="H1802" s="1">
        <f t="shared" si="416"/>
        <v>180</v>
      </c>
      <c r="I1802" s="1">
        <f t="shared" si="413"/>
        <v>0</v>
      </c>
      <c r="J1802" s="13">
        <f t="shared" ref="J1802" si="418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68">
        <f>H1701</f>
        <v>59</v>
      </c>
      <c r="H1805" s="1">
        <f>(C1805+D1805+E1805+F1805)/4</f>
        <v>64</v>
      </c>
      <c r="I1805" s="1">
        <f t="shared" ref="I1805:I1816" si="419">H1805-G1805</f>
        <v>5</v>
      </c>
      <c r="J1805" s="13">
        <f t="shared" ref="J1805:J1816" si="420">(I1805*100)/G1805</f>
        <v>8.4745762711864412</v>
      </c>
    </row>
    <row r="1806" spans="1:10" hidden="1">
      <c r="A1806" s="90" t="str">
        <f t="shared" ref="A1806:A1816" si="421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68">
        <f t="shared" ref="G1806:G1816" si="422">H1702</f>
        <v>117.5</v>
      </c>
      <c r="H1806" s="1">
        <f t="shared" ref="H1806:H1816" si="423">(C1806+D1806+E1806+F1806)/4</f>
        <v>120</v>
      </c>
      <c r="I1806" s="1">
        <f t="shared" si="419"/>
        <v>2.5</v>
      </c>
      <c r="J1806" s="13">
        <f t="shared" si="420"/>
        <v>2.1276595744680851</v>
      </c>
    </row>
    <row r="1807" spans="1:10" hidden="1">
      <c r="A1807" s="90" t="str">
        <f t="shared" si="421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68">
        <f t="shared" si="422"/>
        <v>51</v>
      </c>
      <c r="H1807" s="1">
        <f t="shared" si="423"/>
        <v>58.5</v>
      </c>
      <c r="I1807" s="1">
        <f t="shared" si="419"/>
        <v>7.5</v>
      </c>
      <c r="J1807" s="13">
        <f t="shared" si="420"/>
        <v>14.705882352941176</v>
      </c>
    </row>
    <row r="1808" spans="1:10" hidden="1">
      <c r="A1808" s="90" t="str">
        <f t="shared" si="421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68">
        <f t="shared" si="422"/>
        <v>75</v>
      </c>
      <c r="H1808" s="1">
        <f t="shared" si="423"/>
        <v>76.5</v>
      </c>
      <c r="I1808" s="1">
        <f t="shared" si="419"/>
        <v>1.5</v>
      </c>
      <c r="J1808" s="13">
        <f t="shared" si="420"/>
        <v>2</v>
      </c>
    </row>
    <row r="1809" spans="1:10" hidden="1">
      <c r="A1809" s="90" t="str">
        <f t="shared" si="421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68">
        <f t="shared" si="422"/>
        <v>118</v>
      </c>
      <c r="H1809" s="1">
        <f t="shared" si="423"/>
        <v>119</v>
      </c>
      <c r="I1809" s="1">
        <f t="shared" si="419"/>
        <v>1</v>
      </c>
      <c r="J1809" s="13">
        <f t="shared" si="420"/>
        <v>0.84745762711864403</v>
      </c>
    </row>
    <row r="1810" spans="1:10" hidden="1">
      <c r="A1810" s="90" t="str">
        <f t="shared" si="421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68">
        <f t="shared" si="422"/>
        <v>57.5</v>
      </c>
      <c r="H1810" s="1">
        <f t="shared" si="423"/>
        <v>59</v>
      </c>
      <c r="I1810" s="1">
        <f t="shared" si="419"/>
        <v>1.5</v>
      </c>
      <c r="J1810" s="13">
        <f t="shared" si="420"/>
        <v>2.6086956521739131</v>
      </c>
    </row>
    <row r="1811" spans="1:10" hidden="1">
      <c r="A1811" s="90" t="str">
        <f t="shared" si="421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68">
        <f t="shared" si="422"/>
        <v>120</v>
      </c>
      <c r="H1811" s="1">
        <f t="shared" si="423"/>
        <v>125.5</v>
      </c>
      <c r="I1811" s="1">
        <f t="shared" si="419"/>
        <v>5.5</v>
      </c>
      <c r="J1811" s="13">
        <f t="shared" si="420"/>
        <v>4.583333333333333</v>
      </c>
    </row>
    <row r="1812" spans="1:10" hidden="1">
      <c r="A1812" s="90" t="str">
        <f t="shared" si="421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68">
        <f t="shared" si="422"/>
        <v>111</v>
      </c>
      <c r="H1812" s="1">
        <f t="shared" si="423"/>
        <v>134</v>
      </c>
      <c r="I1812" s="1">
        <f t="shared" si="419"/>
        <v>23</v>
      </c>
      <c r="J1812" s="13">
        <f t="shared" si="420"/>
        <v>20.72072072072072</v>
      </c>
    </row>
    <row r="1813" spans="1:10" hidden="1">
      <c r="A1813" s="90" t="str">
        <f t="shared" si="421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68">
        <f t="shared" si="422"/>
        <v>224</v>
      </c>
      <c r="H1813" s="1">
        <f t="shared" si="423"/>
        <v>279</v>
      </c>
      <c r="I1813" s="1">
        <f t="shared" si="419"/>
        <v>55</v>
      </c>
      <c r="J1813" s="13">
        <f t="shared" si="420"/>
        <v>24.553571428571427</v>
      </c>
    </row>
    <row r="1814" spans="1:10" hidden="1">
      <c r="A1814" s="90" t="str">
        <f t="shared" si="421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68">
        <f t="shared" si="422"/>
        <v>63</v>
      </c>
      <c r="H1814" s="1">
        <f t="shared" si="423"/>
        <v>69</v>
      </c>
      <c r="I1814" s="1">
        <f t="shared" si="419"/>
        <v>6</v>
      </c>
      <c r="J1814" s="13">
        <f t="shared" si="420"/>
        <v>9.5238095238095237</v>
      </c>
    </row>
    <row r="1815" spans="1:10" hidden="1">
      <c r="A1815" s="90" t="str">
        <f t="shared" si="421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68">
        <f t="shared" si="422"/>
        <v>535</v>
      </c>
      <c r="H1815" s="1">
        <f>(C1815)/1</f>
        <v>600</v>
      </c>
      <c r="I1815" s="1">
        <f t="shared" si="419"/>
        <v>65</v>
      </c>
      <c r="J1815" s="13">
        <f t="shared" si="420"/>
        <v>12.149532710280374</v>
      </c>
    </row>
    <row r="1816" spans="1:10" hidden="1">
      <c r="A1816" s="90" t="str">
        <f t="shared" si="421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68">
        <f t="shared" si="422"/>
        <v>588</v>
      </c>
      <c r="H1816" s="1">
        <f t="shared" si="423"/>
        <v>1052</v>
      </c>
      <c r="I1816" s="1">
        <f t="shared" si="419"/>
        <v>464</v>
      </c>
      <c r="J1816" s="13">
        <f t="shared" si="420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68">
        <f>H1715</f>
        <v>510</v>
      </c>
      <c r="H1819" s="1">
        <f>(C1819+D1819+E1819+F1819)/4</f>
        <v>600</v>
      </c>
      <c r="I1819" s="1">
        <f t="shared" ref="I1819:I1824" si="424">H1819-G1819</f>
        <v>90</v>
      </c>
      <c r="J1819" s="13">
        <f t="shared" ref="J1819:J1824" si="425">(I1819*100)/G1819</f>
        <v>17.647058823529413</v>
      </c>
    </row>
    <row r="1820" spans="1:10" hidden="1">
      <c r="A1820" s="134" t="str">
        <f t="shared" ref="A1820:A1822" si="426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68">
        <f t="shared" ref="G1820:G1824" si="427">H1716</f>
        <v>253</v>
      </c>
      <c r="H1820" s="1">
        <f t="shared" ref="H1820:H1824" si="428">(C1820+D1820+E1820+F1820)/4</f>
        <v>284</v>
      </c>
      <c r="I1820" s="1">
        <f t="shared" si="424"/>
        <v>31</v>
      </c>
      <c r="J1820" s="13">
        <f t="shared" si="425"/>
        <v>12.252964426877471</v>
      </c>
    </row>
    <row r="1821" spans="1:10" hidden="1">
      <c r="A1821" s="134" t="str">
        <f t="shared" si="426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68">
        <f t="shared" si="427"/>
        <v>417</v>
      </c>
      <c r="H1821" s="1">
        <f t="shared" si="428"/>
        <v>510</v>
      </c>
      <c r="I1821" s="1">
        <f t="shared" si="424"/>
        <v>93</v>
      </c>
      <c r="J1821" s="13">
        <f t="shared" si="425"/>
        <v>22.302158273381295</v>
      </c>
    </row>
    <row r="1822" spans="1:10" hidden="1">
      <c r="A1822" s="134" t="str">
        <f t="shared" si="426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68">
        <f t="shared" si="427"/>
        <v>459.5</v>
      </c>
      <c r="H1822" s="1">
        <f t="shared" si="428"/>
        <v>539.5</v>
      </c>
      <c r="I1822" s="1">
        <f t="shared" si="424"/>
        <v>80</v>
      </c>
      <c r="J1822" s="13">
        <f t="shared" si="425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68">
        <f t="shared" si="427"/>
        <v>188</v>
      </c>
      <c r="H1823" s="1">
        <f t="shared" si="428"/>
        <v>141</v>
      </c>
      <c r="I1823" s="1">
        <f t="shared" si="424"/>
        <v>-47</v>
      </c>
      <c r="J1823" s="13">
        <f t="shared" si="425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68">
        <f t="shared" si="427"/>
        <v>133</v>
      </c>
      <c r="H1824" s="1">
        <f t="shared" si="428"/>
        <v>119</v>
      </c>
      <c r="I1824" s="1">
        <f t="shared" si="424"/>
        <v>-14</v>
      </c>
      <c r="J1824" s="13">
        <f t="shared" si="425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29">H1833-G1833</f>
        <v>0</v>
      </c>
      <c r="J1833" s="13">
        <f t="shared" ref="J1833:J1837" si="430">(I1833*100)/G1833</f>
        <v>0</v>
      </c>
    </row>
    <row r="1834" spans="1:10" hidden="1">
      <c r="A1834" s="135" t="str">
        <f t="shared" ref="A1834:A1837" si="431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32">H1731</f>
        <v>780</v>
      </c>
      <c r="H1834" s="1">
        <f t="shared" ref="H1834:H1837" si="433">(C1834+D1834+E1834+F1834)/4</f>
        <v>1094.5</v>
      </c>
      <c r="I1834" s="1">
        <f t="shared" si="429"/>
        <v>314.5</v>
      </c>
      <c r="J1834" s="13">
        <f t="shared" si="430"/>
        <v>40.320512820512818</v>
      </c>
    </row>
    <row r="1835" spans="1:10" hidden="1">
      <c r="A1835" s="135" t="str">
        <f t="shared" si="431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32"/>
        <v>600</v>
      </c>
      <c r="H1835" s="1">
        <f t="shared" si="433"/>
        <v>812.5</v>
      </c>
      <c r="I1835" s="1">
        <f t="shared" si="429"/>
        <v>212.5</v>
      </c>
      <c r="J1835" s="13">
        <f t="shared" si="430"/>
        <v>35.416666666666664</v>
      </c>
    </row>
    <row r="1836" spans="1:10" hidden="1">
      <c r="A1836" s="135" t="str">
        <f t="shared" si="431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32"/>
        <v>226</v>
      </c>
      <c r="H1836" s="1">
        <f t="shared" si="433"/>
        <v>222.5</v>
      </c>
      <c r="I1836" s="1">
        <f t="shared" si="429"/>
        <v>-3.5</v>
      </c>
      <c r="J1836" s="13">
        <f t="shared" si="430"/>
        <v>-1.5486725663716814</v>
      </c>
    </row>
    <row r="1837" spans="1:10" ht="30" hidden="1">
      <c r="A1837" s="135" t="str">
        <f t="shared" si="431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32"/>
        <v>376</v>
      </c>
      <c r="H1837" s="1">
        <f t="shared" si="433"/>
        <v>378.5</v>
      </c>
      <c r="I1837" s="1">
        <f t="shared" si="429"/>
        <v>2.5</v>
      </c>
      <c r="J1837" s="13">
        <f t="shared" si="430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6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34">(C1840+D1840+E1840+F1840)/4</f>
        <v>650</v>
      </c>
      <c r="I1840" s="1">
        <f t="shared" ref="I1840:I1842" si="435">H1840-G1840</f>
        <v>-70</v>
      </c>
      <c r="J1840" s="13">
        <f t="shared" ref="J1840:J1842" si="436">(I1840*100)/G1840</f>
        <v>-9.7222222222222214</v>
      </c>
    </row>
    <row r="1841" spans="1:10" hidden="1">
      <c r="A1841" s="91" t="str">
        <f t="shared" ref="A1841:A1842" si="437">A1738</f>
        <v>حديد الخرسانة</v>
      </c>
      <c r="B1841" s="16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38">H1738</f>
        <v>650</v>
      </c>
      <c r="H1841" s="1">
        <f t="shared" si="434"/>
        <v>670</v>
      </c>
      <c r="I1841" s="1">
        <f t="shared" si="435"/>
        <v>20</v>
      </c>
      <c r="J1841" s="13">
        <f t="shared" si="436"/>
        <v>3.0769230769230771</v>
      </c>
    </row>
    <row r="1842" spans="1:10" ht="30" hidden="1">
      <c r="A1842" s="91" t="str">
        <f t="shared" si="437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38"/>
        <v>560</v>
      </c>
      <c r="H1842" s="1">
        <f t="shared" si="434"/>
        <v>560</v>
      </c>
      <c r="I1842" s="1">
        <f t="shared" si="435"/>
        <v>0</v>
      </c>
      <c r="J1842" s="13">
        <f t="shared" si="436"/>
        <v>0</v>
      </c>
    </row>
    <row r="1843" spans="1:10" hidden="1"/>
    <row r="1844" spans="1:10" hidden="1"/>
    <row r="1845" spans="1:10" hidden="1"/>
    <row r="1846" spans="1:10" hidden="1"/>
    <row r="1847" spans="1:10" hidden="1"/>
    <row r="1848" spans="1:10" hidden="1"/>
    <row r="1849" spans="1:10" hidden="1"/>
    <row r="1850" spans="1:10" hidden="1"/>
    <row r="1851" spans="1:10" hidden="1"/>
    <row r="1852" spans="1:10" hidden="1"/>
    <row r="1853" spans="1:10" hidden="1"/>
    <row r="1854" spans="1:10" hidden="1"/>
    <row r="1855" spans="1:10" hidden="1"/>
    <row r="1856" spans="1:10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</sheetData>
  <mergeCells count="446">
    <mergeCell ref="K1781:R1781"/>
    <mergeCell ref="B1793:B1794"/>
    <mergeCell ref="B1797:B1802"/>
    <mergeCell ref="A1803:J1804"/>
    <mergeCell ref="B1805:B1816"/>
    <mergeCell ref="A1817:J1818"/>
    <mergeCell ref="A1832:J1832"/>
    <mergeCell ref="B1833:B1836"/>
    <mergeCell ref="A1838:J1839"/>
    <mergeCell ref="B1819:B1824"/>
    <mergeCell ref="A1780:J1780"/>
    <mergeCell ref="A1781:J1781"/>
    <mergeCell ref="A1782:A1783"/>
    <mergeCell ref="B1782:B1783"/>
    <mergeCell ref="G1782:G1783"/>
    <mergeCell ref="H1782:H1783"/>
    <mergeCell ref="A1784:J1785"/>
    <mergeCell ref="B1786:B1789"/>
    <mergeCell ref="B1790:B1792"/>
    <mergeCell ref="L1573:R1573"/>
    <mergeCell ref="B1586:B1587"/>
    <mergeCell ref="B1590:B1595"/>
    <mergeCell ref="A1596:J1597"/>
    <mergeCell ref="B1598:B1609"/>
    <mergeCell ref="A1610:J1611"/>
    <mergeCell ref="A1627:J1627"/>
    <mergeCell ref="B1628:B1631"/>
    <mergeCell ref="A1633:J1634"/>
    <mergeCell ref="B1612:B1618"/>
    <mergeCell ref="A1573:J1573"/>
    <mergeCell ref="A1574:J1574"/>
    <mergeCell ref="A1575:A1576"/>
    <mergeCell ref="B1575:B1576"/>
    <mergeCell ref="G1575:G1576"/>
    <mergeCell ref="H1575:H1576"/>
    <mergeCell ref="A1577:J1578"/>
    <mergeCell ref="B1579:B1582"/>
    <mergeCell ref="B1583:B1585"/>
    <mergeCell ref="L1364:R1364"/>
    <mergeCell ref="A1259:J1259"/>
    <mergeCell ref="A1260:J1260"/>
    <mergeCell ref="A1261:A1262"/>
    <mergeCell ref="B1261:B1262"/>
    <mergeCell ref="G1261:G1262"/>
    <mergeCell ref="H1261:H1262"/>
    <mergeCell ref="A1310:J1310"/>
    <mergeCell ref="B1311:B1314"/>
    <mergeCell ref="A1316:J1317"/>
    <mergeCell ref="A1263:J1264"/>
    <mergeCell ref="B1265:B1268"/>
    <mergeCell ref="B1269:B1271"/>
    <mergeCell ref="B1272:B1273"/>
    <mergeCell ref="B1276:B1281"/>
    <mergeCell ref="A1282:J1283"/>
    <mergeCell ref="B1284:B1295"/>
    <mergeCell ref="A1296:J1297"/>
    <mergeCell ref="B1298:B1305"/>
    <mergeCell ref="L1259:R1259"/>
    <mergeCell ref="A1364:J1364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B1181:B1192"/>
    <mergeCell ref="A1193:J1194"/>
    <mergeCell ref="B1195:B1201"/>
    <mergeCell ref="A1206:J1206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B974:B986"/>
    <mergeCell ref="A987:J988"/>
    <mergeCell ref="B989:B997"/>
    <mergeCell ref="A948:J948"/>
    <mergeCell ref="A949:J949"/>
    <mergeCell ref="A950:A952"/>
    <mergeCell ref="B950:B952"/>
    <mergeCell ref="C950:F950"/>
    <mergeCell ref="G950:H950"/>
    <mergeCell ref="I950:J950"/>
    <mergeCell ref="G951:G952"/>
    <mergeCell ref="H951:H952"/>
    <mergeCell ref="B862:B867"/>
    <mergeCell ref="A868:J869"/>
    <mergeCell ref="A885:J886"/>
    <mergeCell ref="B887:B891"/>
    <mergeCell ref="A845:J845"/>
    <mergeCell ref="A846:A848"/>
    <mergeCell ref="B846:B848"/>
    <mergeCell ref="C846:F846"/>
    <mergeCell ref="G846:H846"/>
    <mergeCell ref="I846:J846"/>
    <mergeCell ref="G847:G848"/>
    <mergeCell ref="H847:H848"/>
    <mergeCell ref="L640:Q640"/>
    <mergeCell ref="A690:J690"/>
    <mergeCell ref="B691:B694"/>
    <mergeCell ref="A696:J697"/>
    <mergeCell ref="A643:J644"/>
    <mergeCell ref="B645:B648"/>
    <mergeCell ref="B649:B651"/>
    <mergeCell ref="B652:B653"/>
    <mergeCell ref="B656:B661"/>
    <mergeCell ref="A662:J663"/>
    <mergeCell ref="B664:B676"/>
    <mergeCell ref="A677:J678"/>
    <mergeCell ref="B679:B682"/>
    <mergeCell ref="A638:J638"/>
    <mergeCell ref="A639:J639"/>
    <mergeCell ref="A640:A642"/>
    <mergeCell ref="B640:B642"/>
    <mergeCell ref="C640:F640"/>
    <mergeCell ref="G640:H640"/>
    <mergeCell ref="I640:J640"/>
    <mergeCell ref="G641:G642"/>
    <mergeCell ref="H641:H642"/>
    <mergeCell ref="L535:R535"/>
    <mergeCell ref="A482:J482"/>
    <mergeCell ref="B483:B486"/>
    <mergeCell ref="B473:B477"/>
    <mergeCell ref="M431:T431"/>
    <mergeCell ref="A471:J472"/>
    <mergeCell ref="A455:J456"/>
    <mergeCell ref="A436:J437"/>
    <mergeCell ref="A488:J489"/>
    <mergeCell ref="L440:R440"/>
    <mergeCell ref="L433:R433"/>
    <mergeCell ref="B438:B441"/>
    <mergeCell ref="B442:B444"/>
    <mergeCell ref="B445:B446"/>
    <mergeCell ref="B449:B454"/>
    <mergeCell ref="B457:B470"/>
    <mergeCell ref="A431:J431"/>
    <mergeCell ref="A432:J432"/>
    <mergeCell ref="A433:A435"/>
    <mergeCell ref="B433:B435"/>
    <mergeCell ref="C433:F433"/>
    <mergeCell ref="G433:H433"/>
    <mergeCell ref="I433:J433"/>
    <mergeCell ref="G434:G435"/>
    <mergeCell ref="H434:H435"/>
    <mergeCell ref="L281:Q281"/>
    <mergeCell ref="L283:S283"/>
    <mergeCell ref="A337:J337"/>
    <mergeCell ref="A282:J282"/>
    <mergeCell ref="S284:S334"/>
    <mergeCell ref="A281:J281"/>
    <mergeCell ref="S190:S197"/>
    <mergeCell ref="S199:S204"/>
    <mergeCell ref="S207:S213"/>
    <mergeCell ref="S216:S225"/>
    <mergeCell ref="B243:B246"/>
    <mergeCell ref="A248:H248"/>
    <mergeCell ref="B212:B223"/>
    <mergeCell ref="B317:B324"/>
    <mergeCell ref="A283:A285"/>
    <mergeCell ref="B283:B285"/>
    <mergeCell ref="C283:F283"/>
    <mergeCell ref="G283:H283"/>
    <mergeCell ref="I283:J283"/>
    <mergeCell ref="G284:G285"/>
    <mergeCell ref="H284:H285"/>
    <mergeCell ref="A286:J286"/>
    <mergeCell ref="B287:B290"/>
    <mergeCell ref="B291:B29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  <mergeCell ref="H191:H192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294:B295"/>
    <mergeCell ref="B298:B303"/>
    <mergeCell ref="A304:J304"/>
    <mergeCell ref="B305:B315"/>
    <mergeCell ref="A316:J316"/>
    <mergeCell ref="A331:J331"/>
    <mergeCell ref="B332:B335"/>
    <mergeCell ref="A344:J344"/>
    <mergeCell ref="A345:J345"/>
    <mergeCell ref="L347:S347"/>
    <mergeCell ref="S348:S388"/>
    <mergeCell ref="A403:J403"/>
    <mergeCell ref="B368:B380"/>
    <mergeCell ref="B382:B390"/>
    <mergeCell ref="B354:B356"/>
    <mergeCell ref="B357:B358"/>
    <mergeCell ref="B361:B366"/>
    <mergeCell ref="A367:J367"/>
    <mergeCell ref="A381:J381"/>
    <mergeCell ref="A397:J397"/>
    <mergeCell ref="B398:B401"/>
    <mergeCell ref="A346:A348"/>
    <mergeCell ref="B346:B348"/>
    <mergeCell ref="C346:F346"/>
    <mergeCell ref="G346:H346"/>
    <mergeCell ref="I346:J346"/>
    <mergeCell ref="G347:G348"/>
    <mergeCell ref="H347:H348"/>
    <mergeCell ref="A349:J349"/>
    <mergeCell ref="B350:B353"/>
    <mergeCell ref="A534:J534"/>
    <mergeCell ref="A535:J535"/>
    <mergeCell ref="A536:A538"/>
    <mergeCell ref="B536:B538"/>
    <mergeCell ref="C536:F536"/>
    <mergeCell ref="G536:H536"/>
    <mergeCell ref="I536:J536"/>
    <mergeCell ref="G537:G538"/>
    <mergeCell ref="H537:H538"/>
    <mergeCell ref="A586:J586"/>
    <mergeCell ref="B587:B590"/>
    <mergeCell ref="A592:J593"/>
    <mergeCell ref="A539:J540"/>
    <mergeCell ref="B541:B544"/>
    <mergeCell ref="B545:B547"/>
    <mergeCell ref="B548:B549"/>
    <mergeCell ref="B552:B557"/>
    <mergeCell ref="A558:J559"/>
    <mergeCell ref="B560:B573"/>
    <mergeCell ref="A574:J575"/>
    <mergeCell ref="B576:B580"/>
    <mergeCell ref="A742:J742"/>
    <mergeCell ref="A743:J743"/>
    <mergeCell ref="A744:A746"/>
    <mergeCell ref="B744:B746"/>
    <mergeCell ref="C744:F744"/>
    <mergeCell ref="G744:H744"/>
    <mergeCell ref="I744:J744"/>
    <mergeCell ref="G745:G746"/>
    <mergeCell ref="H745:H746"/>
    <mergeCell ref="L949:R949"/>
    <mergeCell ref="A844:J844"/>
    <mergeCell ref="L743:R743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B768:B781"/>
    <mergeCell ref="A782:J783"/>
    <mergeCell ref="B784:B788"/>
    <mergeCell ref="A897:J897"/>
    <mergeCell ref="B898:B901"/>
    <mergeCell ref="A903:J904"/>
    <mergeCell ref="L845:R845"/>
    <mergeCell ref="B870:B884"/>
    <mergeCell ref="A849:J850"/>
    <mergeCell ref="B851:B854"/>
    <mergeCell ref="B855:B857"/>
    <mergeCell ref="B858:B859"/>
    <mergeCell ref="A1104:J1104"/>
    <mergeCell ref="B1105:B1108"/>
    <mergeCell ref="A1110:J1111"/>
    <mergeCell ref="A1052:J1052"/>
    <mergeCell ref="A1053:J1053"/>
    <mergeCell ref="L1052:R1052"/>
    <mergeCell ref="A1054:A1056"/>
    <mergeCell ref="B1054:B1056"/>
    <mergeCell ref="A1057:J1058"/>
    <mergeCell ref="B1059:B1062"/>
    <mergeCell ref="B1063:B1065"/>
    <mergeCell ref="B1066:B1067"/>
    <mergeCell ref="B1070:B1075"/>
    <mergeCell ref="A1076:J1077"/>
    <mergeCell ref="B1078:B1090"/>
    <mergeCell ref="A1091:J1092"/>
    <mergeCell ref="B1093:B1100"/>
    <mergeCell ref="C1054:F1054"/>
    <mergeCell ref="G1054:H1054"/>
    <mergeCell ref="I1054:J1054"/>
    <mergeCell ref="G1055:G1056"/>
    <mergeCell ref="H1055:H1056"/>
    <mergeCell ref="A1365:J1365"/>
    <mergeCell ref="A1366:A1367"/>
    <mergeCell ref="B1366:B1367"/>
    <mergeCell ref="G1366:G1367"/>
    <mergeCell ref="H1366:H1367"/>
    <mergeCell ref="A1368:J1369"/>
    <mergeCell ref="B1370:B1373"/>
    <mergeCell ref="B1374:B1376"/>
    <mergeCell ref="B1377:B1378"/>
    <mergeCell ref="B1381:B1386"/>
    <mergeCell ref="A1387:J1388"/>
    <mergeCell ref="B1389:B1400"/>
    <mergeCell ref="A1401:J1402"/>
    <mergeCell ref="B1403:B1408"/>
    <mergeCell ref="A1417:J1417"/>
    <mergeCell ref="B1418:B1421"/>
    <mergeCell ref="A1423:J1424"/>
    <mergeCell ref="A1469:J1469"/>
    <mergeCell ref="L1469:R1469"/>
    <mergeCell ref="B1486:B1491"/>
    <mergeCell ref="A1492:J1493"/>
    <mergeCell ref="B1494:B1505"/>
    <mergeCell ref="A1506:J1507"/>
    <mergeCell ref="A1523:J1523"/>
    <mergeCell ref="B1524:B1527"/>
    <mergeCell ref="A1529:J1530"/>
    <mergeCell ref="B1508:B1514"/>
    <mergeCell ref="A1470:J1470"/>
    <mergeCell ref="A1471:A1472"/>
    <mergeCell ref="B1471:B1472"/>
    <mergeCell ref="G1471:G1472"/>
    <mergeCell ref="H1471:H1472"/>
    <mergeCell ref="A1473:J1474"/>
    <mergeCell ref="B1475:B1478"/>
    <mergeCell ref="B1479:B1481"/>
    <mergeCell ref="B1482:B1483"/>
    <mergeCell ref="B1730:B1733"/>
    <mergeCell ref="A1735:J1736"/>
    <mergeCell ref="A1676:J1676"/>
    <mergeCell ref="A1677:J1677"/>
    <mergeCell ref="A1678:A1679"/>
    <mergeCell ref="B1678:B1679"/>
    <mergeCell ref="G1678:G1679"/>
    <mergeCell ref="H1678:H1679"/>
    <mergeCell ref="A1680:J1681"/>
    <mergeCell ref="B1682:B1685"/>
    <mergeCell ref="B1686:B1688"/>
    <mergeCell ref="K1677:R1677"/>
    <mergeCell ref="R1679:R1721"/>
    <mergeCell ref="B1689:B1690"/>
    <mergeCell ref="B1693:B1698"/>
    <mergeCell ref="A1699:J1700"/>
    <mergeCell ref="B1701:B1712"/>
    <mergeCell ref="A1713:J1714"/>
    <mergeCell ref="B1715:B1720"/>
    <mergeCell ref="A1729:J1729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rightToLeft="1" topLeftCell="A298" workbookViewId="0">
      <selection activeCell="G317" sqref="G317"/>
    </sheetView>
  </sheetViews>
  <sheetFormatPr baseColWidth="10" defaultRowHeight="15"/>
  <cols>
    <col min="1" max="1" width="31.28515625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124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125</v>
      </c>
      <c r="K34" t="s">
        <v>126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127</v>
      </c>
      <c r="K35" t="s">
        <v>128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129</v>
      </c>
      <c r="K36" t="s">
        <v>130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131</v>
      </c>
      <c r="K37" t="s">
        <v>132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133</v>
      </c>
      <c r="K38" t="s">
        <v>134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135</v>
      </c>
      <c r="K39" t="s">
        <v>136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137</v>
      </c>
      <c r="K40" t="s">
        <v>138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139</v>
      </c>
      <c r="K41" t="s">
        <v>140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141</v>
      </c>
      <c r="K42" t="s">
        <v>142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143</v>
      </c>
      <c r="K44" t="s">
        <v>144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145</v>
      </c>
      <c r="K46" t="s">
        <v>146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147</v>
      </c>
      <c r="K47" t="s">
        <v>148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149</v>
      </c>
      <c r="K52" t="s">
        <v>150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151</v>
      </c>
      <c r="K53" t="s">
        <v>152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153</v>
      </c>
      <c r="K54" t="s">
        <v>154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155</v>
      </c>
      <c r="K55" t="s">
        <v>156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157</v>
      </c>
      <c r="K64" t="s">
        <v>158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159</v>
      </c>
      <c r="K72" t="s">
        <v>160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161</v>
      </c>
      <c r="K74" t="s">
        <v>159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162</v>
      </c>
      <c r="K76" t="s">
        <v>163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164</v>
      </c>
      <c r="K77" t="s">
        <v>165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166</v>
      </c>
      <c r="K78" t="s">
        <v>167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149</v>
      </c>
      <c r="K148" t="s">
        <v>150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38" t="s">
        <v>115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15">
      <c r="A177" t="s">
        <v>0</v>
      </c>
    </row>
    <row r="178" spans="1:15">
      <c r="A178" t="s">
        <v>1</v>
      </c>
      <c r="J178" t="s">
        <v>168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169</v>
      </c>
      <c r="K180" t="s">
        <v>124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170</v>
      </c>
      <c r="K181" t="s">
        <v>171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172</v>
      </c>
      <c r="K182" t="s">
        <v>173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174</v>
      </c>
      <c r="K183" t="s">
        <v>175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154</v>
      </c>
      <c r="K184" t="s">
        <v>176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177</v>
      </c>
      <c r="K185" t="s">
        <v>178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178</v>
      </c>
      <c r="K186" t="s">
        <v>179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150</v>
      </c>
      <c r="K187" t="s">
        <v>180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181</v>
      </c>
      <c r="K188" t="s">
        <v>182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183</v>
      </c>
      <c r="K189" t="s">
        <v>184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185</v>
      </c>
      <c r="K190" t="s">
        <v>186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187</v>
      </c>
      <c r="K191" t="s">
        <v>188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187</v>
      </c>
      <c r="K192" t="s">
        <v>189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187</v>
      </c>
      <c r="K193" t="s">
        <v>189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173</v>
      </c>
      <c r="K194" t="s">
        <v>129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190</v>
      </c>
      <c r="K195" t="s">
        <v>175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188</v>
      </c>
      <c r="K196" t="s">
        <v>154</v>
      </c>
    </row>
    <row r="206" spans="1:15">
      <c r="A206" t="s">
        <v>1</v>
      </c>
      <c r="J206" t="s">
        <v>168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191</v>
      </c>
      <c r="K208" t="s">
        <v>192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193</v>
      </c>
      <c r="K209" t="s">
        <v>194</v>
      </c>
    </row>
    <row r="210" spans="1:15">
      <c r="A210" t="s">
        <v>118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195</v>
      </c>
      <c r="K210" t="s">
        <v>196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197</v>
      </c>
      <c r="K211" t="s">
        <v>198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199</v>
      </c>
      <c r="K212" t="s">
        <v>200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201</v>
      </c>
      <c r="K213" t="s">
        <v>202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203</v>
      </c>
      <c r="K214" t="s">
        <v>204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203</v>
      </c>
      <c r="K215" t="s">
        <v>204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205</v>
      </c>
      <c r="K216" t="s">
        <v>206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207</v>
      </c>
      <c r="K217" t="s">
        <v>208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209</v>
      </c>
      <c r="K218" t="s">
        <v>210</v>
      </c>
    </row>
    <row r="220" spans="1:15">
      <c r="A220" t="s">
        <v>107</v>
      </c>
    </row>
    <row r="221" spans="1:15">
      <c r="A221" t="s">
        <v>1</v>
      </c>
      <c r="J221" t="s">
        <v>168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211</v>
      </c>
      <c r="K223" t="s">
        <v>212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213</v>
      </c>
      <c r="K224" t="s">
        <v>130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214</v>
      </c>
      <c r="K225" t="s">
        <v>215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216</v>
      </c>
      <c r="K226" t="s">
        <v>154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190</v>
      </c>
      <c r="K227" t="s">
        <v>175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217</v>
      </c>
      <c r="K228" t="s">
        <v>218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130</v>
      </c>
      <c r="K229" t="s">
        <v>187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219</v>
      </c>
      <c r="K230" t="s">
        <v>220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221</v>
      </c>
      <c r="K232" t="s">
        <v>222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223</v>
      </c>
      <c r="K233" t="s">
        <v>224</v>
      </c>
    </row>
    <row r="234" spans="1:11">
      <c r="A234" t="s">
        <v>119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131</v>
      </c>
      <c r="K234" t="s">
        <v>173</v>
      </c>
    </row>
    <row r="235" spans="1:11">
      <c r="A235" t="s">
        <v>120</v>
      </c>
      <c r="F235">
        <v>75</v>
      </c>
      <c r="G235">
        <v>90</v>
      </c>
      <c r="H235">
        <v>100</v>
      </c>
      <c r="I235">
        <v>120</v>
      </c>
      <c r="J235" t="s">
        <v>213</v>
      </c>
      <c r="K235" t="s">
        <v>225</v>
      </c>
    </row>
    <row r="241" spans="1:15">
      <c r="A241" t="s">
        <v>108</v>
      </c>
    </row>
    <row r="242" spans="1:15">
      <c r="A242" t="s">
        <v>1</v>
      </c>
      <c r="J242" t="s">
        <v>168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161</v>
      </c>
      <c r="K244" t="s">
        <v>160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226</v>
      </c>
      <c r="K245" t="s">
        <v>227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228</v>
      </c>
      <c r="K246" t="s">
        <v>180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229</v>
      </c>
      <c r="K247" t="s">
        <v>230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231</v>
      </c>
      <c r="K248" t="s">
        <v>232</v>
      </c>
    </row>
    <row r="251" spans="1:15">
      <c r="A251" t="s">
        <v>121</v>
      </c>
    </row>
    <row r="252" spans="1:15">
      <c r="A252" t="s">
        <v>0</v>
      </c>
    </row>
    <row r="253" spans="1:15">
      <c r="A253" t="s">
        <v>1</v>
      </c>
      <c r="J253" t="s">
        <v>168</v>
      </c>
      <c r="L253" t="s">
        <v>6</v>
      </c>
      <c r="N253" t="s">
        <v>116</v>
      </c>
    </row>
    <row r="254" spans="1:15">
      <c r="B254" t="s">
        <v>284</v>
      </c>
      <c r="C254" t="s">
        <v>7</v>
      </c>
      <c r="D254" t="s">
        <v>284</v>
      </c>
      <c r="E254" t="s">
        <v>7</v>
      </c>
      <c r="F254" t="s">
        <v>284</v>
      </c>
      <c r="G254" t="s">
        <v>7</v>
      </c>
      <c r="H254" t="s">
        <v>284</v>
      </c>
      <c r="I254" t="s">
        <v>7</v>
      </c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5" spans="1:15">
      <c r="A255" t="s">
        <v>8</v>
      </c>
      <c r="B255">
        <v>850</v>
      </c>
      <c r="C255">
        <v>900</v>
      </c>
      <c r="D255">
        <v>850</v>
      </c>
      <c r="E255">
        <v>900</v>
      </c>
      <c r="F255">
        <v>850</v>
      </c>
      <c r="G255">
        <v>900</v>
      </c>
      <c r="H255">
        <v>850</v>
      </c>
      <c r="I255">
        <v>900</v>
      </c>
      <c r="J255" t="s">
        <v>169</v>
      </c>
      <c r="K255" t="s">
        <v>124</v>
      </c>
    </row>
    <row r="256" spans="1:15">
      <c r="A256" t="s">
        <v>9</v>
      </c>
      <c r="B256">
        <v>925</v>
      </c>
      <c r="C256">
        <v>1000</v>
      </c>
      <c r="D256">
        <v>925</v>
      </c>
      <c r="E256">
        <v>1000</v>
      </c>
      <c r="F256">
        <v>925</v>
      </c>
      <c r="G256">
        <v>1000</v>
      </c>
      <c r="H256">
        <v>925</v>
      </c>
      <c r="I256">
        <v>1000</v>
      </c>
      <c r="J256" t="s">
        <v>170</v>
      </c>
      <c r="K256" t="s">
        <v>171</v>
      </c>
    </row>
    <row r="257" spans="1:14">
      <c r="A257" t="s">
        <v>10</v>
      </c>
      <c r="B257">
        <v>45</v>
      </c>
      <c r="C257">
        <v>60</v>
      </c>
      <c r="D257">
        <v>45</v>
      </c>
      <c r="E257">
        <v>60</v>
      </c>
      <c r="F257">
        <v>45</v>
      </c>
      <c r="G257">
        <v>60</v>
      </c>
      <c r="H257">
        <v>45</v>
      </c>
      <c r="I257">
        <v>60</v>
      </c>
      <c r="J257" t="s">
        <v>172</v>
      </c>
      <c r="K257" t="s">
        <v>173</v>
      </c>
    </row>
    <row r="258" spans="1:14">
      <c r="A258" t="s">
        <v>11</v>
      </c>
      <c r="B258">
        <v>77</v>
      </c>
      <c r="C258">
        <v>85</v>
      </c>
      <c r="D258">
        <v>79.666666666666671</v>
      </c>
      <c r="E258">
        <v>86.666666666666671</v>
      </c>
      <c r="F258">
        <v>85</v>
      </c>
      <c r="G258">
        <v>90</v>
      </c>
      <c r="H258">
        <v>85</v>
      </c>
      <c r="I258">
        <v>90</v>
      </c>
      <c r="J258" t="s">
        <v>238</v>
      </c>
      <c r="K258" t="s">
        <v>239</v>
      </c>
    </row>
    <row r="259" spans="1:14">
      <c r="A259" t="s">
        <v>112</v>
      </c>
      <c r="B259">
        <v>180</v>
      </c>
      <c r="C259">
        <v>200</v>
      </c>
      <c r="D259">
        <v>180</v>
      </c>
      <c r="E259">
        <v>200</v>
      </c>
      <c r="F259">
        <v>180</v>
      </c>
      <c r="G259">
        <v>200</v>
      </c>
      <c r="H259">
        <v>180</v>
      </c>
      <c r="I259">
        <v>200</v>
      </c>
      <c r="J259" t="s">
        <v>154</v>
      </c>
      <c r="K259" t="s">
        <v>176</v>
      </c>
    </row>
    <row r="260" spans="1:14">
      <c r="A260" t="s">
        <v>13</v>
      </c>
      <c r="B260">
        <v>340</v>
      </c>
      <c r="C260">
        <v>360</v>
      </c>
      <c r="D260">
        <v>340</v>
      </c>
      <c r="E260">
        <v>360</v>
      </c>
      <c r="F260">
        <v>340</v>
      </c>
      <c r="G260">
        <v>360</v>
      </c>
      <c r="H260">
        <v>340</v>
      </c>
      <c r="I260">
        <v>360</v>
      </c>
      <c r="J260" t="s">
        <v>177</v>
      </c>
      <c r="K260" t="s">
        <v>178</v>
      </c>
    </row>
    <row r="261" spans="1:14">
      <c r="A261" t="s">
        <v>14</v>
      </c>
      <c r="B261">
        <v>360</v>
      </c>
      <c r="C261">
        <v>380</v>
      </c>
      <c r="D261">
        <v>360</v>
      </c>
      <c r="E261">
        <v>380</v>
      </c>
      <c r="F261">
        <v>360</v>
      </c>
      <c r="G261">
        <v>380</v>
      </c>
      <c r="H261">
        <v>360</v>
      </c>
      <c r="I261">
        <v>380</v>
      </c>
      <c r="J261" t="s">
        <v>178</v>
      </c>
      <c r="K261" t="s">
        <v>179</v>
      </c>
    </row>
    <row r="262" spans="1:14">
      <c r="A262" t="s">
        <v>15</v>
      </c>
      <c r="B262">
        <v>500</v>
      </c>
      <c r="C262">
        <v>600</v>
      </c>
      <c r="D262">
        <v>500</v>
      </c>
      <c r="E262">
        <v>600</v>
      </c>
      <c r="F262">
        <v>500</v>
      </c>
      <c r="G262">
        <v>600</v>
      </c>
      <c r="H262">
        <v>500</v>
      </c>
      <c r="I262">
        <v>600</v>
      </c>
      <c r="J262" t="s">
        <v>150</v>
      </c>
      <c r="K262" t="s">
        <v>180</v>
      </c>
    </row>
    <row r="263" spans="1:14">
      <c r="A263" t="s">
        <v>16</v>
      </c>
      <c r="B263">
        <v>370</v>
      </c>
      <c r="C263">
        <v>400</v>
      </c>
      <c r="D263">
        <v>370</v>
      </c>
      <c r="E263">
        <v>400</v>
      </c>
      <c r="F263">
        <v>370</v>
      </c>
      <c r="G263">
        <v>400</v>
      </c>
      <c r="H263">
        <v>370</v>
      </c>
      <c r="I263">
        <v>400</v>
      </c>
      <c r="J263" t="s">
        <v>181</v>
      </c>
      <c r="K263" t="s">
        <v>182</v>
      </c>
    </row>
    <row r="264" spans="1:14">
      <c r="A264" t="s">
        <v>17</v>
      </c>
      <c r="B264">
        <v>157</v>
      </c>
      <c r="C264">
        <v>177</v>
      </c>
      <c r="D264">
        <v>157</v>
      </c>
      <c r="E264">
        <v>177</v>
      </c>
      <c r="F264">
        <v>157</v>
      </c>
      <c r="G264">
        <v>177</v>
      </c>
      <c r="H264">
        <v>157</v>
      </c>
      <c r="I264">
        <v>177</v>
      </c>
      <c r="J264" t="s">
        <v>183</v>
      </c>
      <c r="K264" t="s">
        <v>184</v>
      </c>
    </row>
    <row r="265" spans="1:14">
      <c r="A265" t="s">
        <v>18</v>
      </c>
      <c r="B265">
        <v>560</v>
      </c>
      <c r="C265">
        <v>580</v>
      </c>
      <c r="D265">
        <v>560</v>
      </c>
      <c r="E265">
        <v>580</v>
      </c>
      <c r="F265">
        <v>560</v>
      </c>
      <c r="G265">
        <v>580</v>
      </c>
      <c r="H265">
        <v>560</v>
      </c>
      <c r="I265">
        <v>580</v>
      </c>
      <c r="J265" t="s">
        <v>185</v>
      </c>
      <c r="K265" t="s">
        <v>186</v>
      </c>
    </row>
    <row r="266" spans="1:14">
      <c r="A266" t="s">
        <v>19</v>
      </c>
      <c r="B266">
        <v>120</v>
      </c>
      <c r="C266">
        <v>160</v>
      </c>
      <c r="D266">
        <v>120</v>
      </c>
      <c r="E266">
        <v>160</v>
      </c>
      <c r="F266">
        <v>120</v>
      </c>
      <c r="G266">
        <v>160</v>
      </c>
      <c r="H266">
        <v>120</v>
      </c>
      <c r="I266">
        <v>160</v>
      </c>
      <c r="J266" t="s">
        <v>187</v>
      </c>
      <c r="K266" t="s">
        <v>188</v>
      </c>
    </row>
    <row r="267" spans="1:14">
      <c r="A267" t="s">
        <v>20</v>
      </c>
      <c r="B267">
        <v>120</v>
      </c>
      <c r="C267">
        <v>150</v>
      </c>
      <c r="D267">
        <v>125</v>
      </c>
      <c r="E267">
        <v>155</v>
      </c>
      <c r="F267">
        <v>150</v>
      </c>
      <c r="G267">
        <v>180</v>
      </c>
      <c r="H267">
        <v>150</v>
      </c>
      <c r="I267">
        <v>180</v>
      </c>
      <c r="J267" t="s">
        <v>206</v>
      </c>
      <c r="K267" t="s">
        <v>240</v>
      </c>
    </row>
    <row r="268" spans="1:14">
      <c r="A268" t="s">
        <v>21</v>
      </c>
      <c r="B268">
        <v>120</v>
      </c>
      <c r="C268">
        <v>150</v>
      </c>
      <c r="D268">
        <v>128.33333333333334</v>
      </c>
      <c r="E268">
        <v>158.33333333333334</v>
      </c>
      <c r="F268">
        <v>170</v>
      </c>
      <c r="G268">
        <v>200</v>
      </c>
      <c r="H268">
        <v>170</v>
      </c>
      <c r="I268">
        <v>200</v>
      </c>
      <c r="J268" t="s">
        <v>241</v>
      </c>
      <c r="K268" t="s">
        <v>242</v>
      </c>
    </row>
    <row r="269" spans="1:14">
      <c r="A269" t="s">
        <v>22</v>
      </c>
      <c r="B269">
        <v>60</v>
      </c>
      <c r="C269">
        <v>80</v>
      </c>
      <c r="D269">
        <v>60</v>
      </c>
      <c r="E269">
        <v>80</v>
      </c>
      <c r="F269">
        <v>60</v>
      </c>
      <c r="G269">
        <v>80</v>
      </c>
      <c r="H269">
        <v>60</v>
      </c>
      <c r="I269">
        <v>80</v>
      </c>
      <c r="J269" t="s">
        <v>173</v>
      </c>
      <c r="K269" t="s">
        <v>129</v>
      </c>
    </row>
    <row r="270" spans="1:14">
      <c r="A270" t="s">
        <v>23</v>
      </c>
      <c r="B270">
        <v>70</v>
      </c>
      <c r="C270">
        <v>85</v>
      </c>
      <c r="D270">
        <v>70</v>
      </c>
      <c r="E270">
        <v>85</v>
      </c>
      <c r="F270">
        <v>70</v>
      </c>
      <c r="G270">
        <v>85</v>
      </c>
      <c r="H270">
        <v>70</v>
      </c>
      <c r="I270">
        <v>85</v>
      </c>
      <c r="J270" t="s">
        <v>190</v>
      </c>
      <c r="K270" t="s">
        <v>175</v>
      </c>
    </row>
    <row r="271" spans="1:14">
      <c r="A271" t="s">
        <v>24</v>
      </c>
      <c r="B271">
        <v>160</v>
      </c>
      <c r="C271">
        <v>180</v>
      </c>
      <c r="D271">
        <v>160</v>
      </c>
      <c r="E271">
        <v>180</v>
      </c>
      <c r="F271">
        <v>160</v>
      </c>
      <c r="G271">
        <v>180</v>
      </c>
      <c r="H271">
        <v>160</v>
      </c>
      <c r="I271">
        <v>180</v>
      </c>
      <c r="J271" t="s">
        <v>188</v>
      </c>
      <c r="K271" t="s">
        <v>154</v>
      </c>
    </row>
    <row r="272" spans="1:14">
      <c r="A272" t="s">
        <v>1</v>
      </c>
      <c r="J272" t="s">
        <v>168</v>
      </c>
      <c r="L272" t="s">
        <v>6</v>
      </c>
      <c r="N272" t="s">
        <v>116</v>
      </c>
    </row>
    <row r="273" spans="1:15">
      <c r="B273" t="s">
        <v>284</v>
      </c>
      <c r="C273" t="s">
        <v>7</v>
      </c>
      <c r="D273" t="s">
        <v>284</v>
      </c>
      <c r="E273" t="s">
        <v>7</v>
      </c>
      <c r="F273" t="s">
        <v>284</v>
      </c>
      <c r="G273" t="s">
        <v>7</v>
      </c>
      <c r="H273" t="s">
        <v>284</v>
      </c>
      <c r="I273" t="s">
        <v>7</v>
      </c>
      <c r="J273" t="s">
        <v>117</v>
      </c>
      <c r="K273" t="s">
        <v>7</v>
      </c>
      <c r="L273" t="s">
        <v>117</v>
      </c>
      <c r="M273" t="s">
        <v>7</v>
      </c>
      <c r="N273" t="s">
        <v>117</v>
      </c>
      <c r="O273" t="s">
        <v>7</v>
      </c>
    </row>
    <row r="274" spans="1:15">
      <c r="A274" t="s">
        <v>25</v>
      </c>
      <c r="B274">
        <v>40</v>
      </c>
      <c r="C274">
        <v>50</v>
      </c>
      <c r="D274">
        <v>41.666666666666664</v>
      </c>
      <c r="E274">
        <v>51.666666666666664</v>
      </c>
      <c r="F274">
        <v>42.5</v>
      </c>
      <c r="G274">
        <v>52.5</v>
      </c>
      <c r="H274">
        <v>44</v>
      </c>
      <c r="I274">
        <v>54</v>
      </c>
      <c r="J274" t="s">
        <v>243</v>
      </c>
      <c r="K274" t="s">
        <v>244</v>
      </c>
    </row>
    <row r="275" spans="1:15">
      <c r="A275" t="s">
        <v>26</v>
      </c>
      <c r="B275">
        <v>35</v>
      </c>
      <c r="C275">
        <v>45</v>
      </c>
      <c r="D275">
        <v>38.333333333333336</v>
      </c>
      <c r="E275">
        <v>48.333333333333336</v>
      </c>
      <c r="F275">
        <v>65</v>
      </c>
      <c r="G275">
        <v>80</v>
      </c>
      <c r="H275">
        <v>90</v>
      </c>
      <c r="I275">
        <v>106</v>
      </c>
      <c r="J275" t="s">
        <v>245</v>
      </c>
      <c r="K275" t="s">
        <v>246</v>
      </c>
    </row>
    <row r="276" spans="1:15">
      <c r="A276" t="s">
        <v>118</v>
      </c>
      <c r="B276">
        <v>35</v>
      </c>
      <c r="C276">
        <v>45</v>
      </c>
      <c r="D276">
        <v>40.833333333333336</v>
      </c>
      <c r="E276">
        <v>50.833333333333336</v>
      </c>
      <c r="F276">
        <v>45</v>
      </c>
      <c r="G276">
        <v>55</v>
      </c>
      <c r="H276">
        <v>40</v>
      </c>
      <c r="I276">
        <v>50</v>
      </c>
      <c r="J276" t="s">
        <v>247</v>
      </c>
      <c r="K276" t="s">
        <v>248</v>
      </c>
    </row>
    <row r="277" spans="1:15">
      <c r="A277" t="s">
        <v>28</v>
      </c>
      <c r="B277">
        <v>83.333333333333329</v>
      </c>
      <c r="C277">
        <v>101.66666666666667</v>
      </c>
      <c r="D277">
        <v>93.333333333333329</v>
      </c>
      <c r="E277">
        <v>113.33333333333333</v>
      </c>
      <c r="F277">
        <v>110</v>
      </c>
      <c r="G277">
        <v>130</v>
      </c>
      <c r="H277">
        <v>100</v>
      </c>
      <c r="I277">
        <v>120</v>
      </c>
      <c r="J277" t="s">
        <v>249</v>
      </c>
      <c r="K277" t="s">
        <v>250</v>
      </c>
    </row>
    <row r="278" spans="1:15">
      <c r="A278" t="s">
        <v>29</v>
      </c>
      <c r="B278">
        <v>125</v>
      </c>
      <c r="C278">
        <v>145</v>
      </c>
      <c r="D278">
        <v>163.33333333333334</v>
      </c>
      <c r="E278">
        <v>183.33333333333334</v>
      </c>
      <c r="F278">
        <v>176.66666666666666</v>
      </c>
      <c r="G278">
        <v>196.66666666666666</v>
      </c>
      <c r="H278">
        <v>166</v>
      </c>
      <c r="I278">
        <v>186</v>
      </c>
      <c r="J278" t="s">
        <v>251</v>
      </c>
      <c r="K278" t="s">
        <v>252</v>
      </c>
    </row>
    <row r="279" spans="1:15">
      <c r="A279" t="s">
        <v>30</v>
      </c>
      <c r="B279">
        <v>58.333333333333336</v>
      </c>
      <c r="C279">
        <v>68.333333333333329</v>
      </c>
      <c r="D279">
        <v>70</v>
      </c>
      <c r="E279">
        <v>85</v>
      </c>
      <c r="F279">
        <v>73.333333333333329</v>
      </c>
      <c r="G279">
        <v>86.666666666666671</v>
      </c>
      <c r="H279">
        <v>68</v>
      </c>
      <c r="I279">
        <v>82</v>
      </c>
      <c r="J279" t="s">
        <v>253</v>
      </c>
      <c r="K279" t="s">
        <v>254</v>
      </c>
    </row>
    <row r="280" spans="1:15">
      <c r="A280" t="s">
        <v>31</v>
      </c>
      <c r="B280">
        <v>80</v>
      </c>
      <c r="C280">
        <v>100</v>
      </c>
      <c r="D280">
        <v>80</v>
      </c>
      <c r="E280">
        <v>100</v>
      </c>
      <c r="F280">
        <v>80</v>
      </c>
      <c r="G280">
        <v>100</v>
      </c>
      <c r="H280">
        <v>80</v>
      </c>
      <c r="I280">
        <v>100</v>
      </c>
      <c r="J280" t="s">
        <v>129</v>
      </c>
      <c r="K280" t="s">
        <v>130</v>
      </c>
    </row>
    <row r="281" spans="1:15">
      <c r="A281" t="s">
        <v>32</v>
      </c>
      <c r="B281">
        <v>80</v>
      </c>
      <c r="C281">
        <v>100</v>
      </c>
      <c r="D281">
        <v>80</v>
      </c>
      <c r="E281">
        <v>100</v>
      </c>
      <c r="F281">
        <v>80</v>
      </c>
      <c r="G281">
        <v>100</v>
      </c>
      <c r="H281">
        <v>96</v>
      </c>
      <c r="I281">
        <v>120</v>
      </c>
      <c r="J281" t="s">
        <v>255</v>
      </c>
      <c r="K281" t="s">
        <v>225</v>
      </c>
    </row>
    <row r="282" spans="1:15">
      <c r="A282" t="s">
        <v>36</v>
      </c>
      <c r="B282">
        <v>101.66666666666667</v>
      </c>
      <c r="C282">
        <v>121.66666666666667</v>
      </c>
      <c r="D282">
        <v>105</v>
      </c>
      <c r="E282">
        <v>125</v>
      </c>
      <c r="F282">
        <v>126.66666666666667</v>
      </c>
      <c r="G282">
        <v>146.66666666666666</v>
      </c>
      <c r="H282">
        <v>124</v>
      </c>
      <c r="I282">
        <v>144</v>
      </c>
      <c r="J282" t="s">
        <v>256</v>
      </c>
      <c r="K282" t="s">
        <v>257</v>
      </c>
    </row>
    <row r="283" spans="1:15">
      <c r="A283" t="s">
        <v>33</v>
      </c>
      <c r="B283">
        <v>45</v>
      </c>
      <c r="C283">
        <v>55</v>
      </c>
      <c r="D283">
        <v>45</v>
      </c>
      <c r="E283">
        <v>55</v>
      </c>
      <c r="F283">
        <v>40</v>
      </c>
      <c r="G283">
        <v>50</v>
      </c>
      <c r="H283">
        <v>50</v>
      </c>
      <c r="I283">
        <v>60</v>
      </c>
      <c r="J283" t="s">
        <v>172</v>
      </c>
      <c r="K283" t="s">
        <v>197</v>
      </c>
    </row>
    <row r="284" spans="1:15">
      <c r="A284" t="s">
        <v>35</v>
      </c>
      <c r="B284">
        <v>375</v>
      </c>
      <c r="C284">
        <v>425</v>
      </c>
      <c r="D284">
        <v>358.33333333333331</v>
      </c>
      <c r="E284">
        <v>408.33333333333331</v>
      </c>
      <c r="F284">
        <v>358.33333333333331</v>
      </c>
      <c r="G284">
        <v>408.33333333333331</v>
      </c>
      <c r="H284">
        <v>360</v>
      </c>
      <c r="I284">
        <v>410</v>
      </c>
      <c r="J284" t="s">
        <v>258</v>
      </c>
      <c r="K284" t="s">
        <v>259</v>
      </c>
    </row>
    <row r="285" spans="1:15">
      <c r="A285" t="s">
        <v>260</v>
      </c>
      <c r="B285">
        <v>0</v>
      </c>
      <c r="C285">
        <v>0</v>
      </c>
      <c r="D285">
        <v>0</v>
      </c>
      <c r="E285">
        <v>0</v>
      </c>
      <c r="F285">
        <v>60</v>
      </c>
      <c r="G285">
        <v>70</v>
      </c>
      <c r="H285">
        <v>64</v>
      </c>
      <c r="I285">
        <v>76</v>
      </c>
      <c r="J285" t="s">
        <v>261</v>
      </c>
      <c r="K285" t="s">
        <v>262</v>
      </c>
    </row>
    <row r="287" spans="1:15">
      <c r="A287" t="s">
        <v>107</v>
      </c>
    </row>
    <row r="288" spans="1:15">
      <c r="A288" t="s">
        <v>1</v>
      </c>
      <c r="J288" t="s">
        <v>168</v>
      </c>
      <c r="L288" t="s">
        <v>6</v>
      </c>
      <c r="N288" t="s">
        <v>116</v>
      </c>
    </row>
    <row r="289" spans="1:15">
      <c r="B289" t="s">
        <v>284</v>
      </c>
      <c r="C289" t="s">
        <v>7</v>
      </c>
      <c r="D289" t="s">
        <v>284</v>
      </c>
      <c r="E289" t="s">
        <v>7</v>
      </c>
      <c r="F289" t="s">
        <v>284</v>
      </c>
      <c r="G289" t="s">
        <v>7</v>
      </c>
      <c r="H289" t="s">
        <v>284</v>
      </c>
      <c r="I289" t="s">
        <v>7</v>
      </c>
      <c r="J289" t="s">
        <v>117</v>
      </c>
      <c r="K289" t="s">
        <v>7</v>
      </c>
      <c r="L289" t="s">
        <v>117</v>
      </c>
      <c r="M289" t="s">
        <v>7</v>
      </c>
      <c r="N289" t="s">
        <v>117</v>
      </c>
      <c r="O289" t="s">
        <v>7</v>
      </c>
    </row>
    <row r="290" spans="1:15">
      <c r="A290" t="s">
        <v>263</v>
      </c>
      <c r="B290">
        <v>400</v>
      </c>
      <c r="C290">
        <v>450</v>
      </c>
      <c r="D290">
        <v>358.33333333333331</v>
      </c>
      <c r="E290">
        <v>408.33333333333331</v>
      </c>
      <c r="F290">
        <v>400</v>
      </c>
      <c r="G290">
        <v>450</v>
      </c>
      <c r="H290">
        <v>400</v>
      </c>
      <c r="I290">
        <v>450</v>
      </c>
      <c r="J290" t="s">
        <v>264</v>
      </c>
      <c r="K290" t="s">
        <v>265</v>
      </c>
    </row>
    <row r="291" spans="1:15">
      <c r="A291" t="s">
        <v>113</v>
      </c>
      <c r="B291">
        <v>111.66666666666667</v>
      </c>
      <c r="C291">
        <v>131.66666666666666</v>
      </c>
      <c r="D291">
        <v>110</v>
      </c>
      <c r="E291">
        <v>130</v>
      </c>
      <c r="F291">
        <v>95</v>
      </c>
      <c r="G291">
        <v>115</v>
      </c>
      <c r="H291">
        <v>100</v>
      </c>
      <c r="I291">
        <v>120</v>
      </c>
      <c r="J291" t="s">
        <v>266</v>
      </c>
      <c r="K291" t="s">
        <v>267</v>
      </c>
    </row>
    <row r="292" spans="1:15">
      <c r="A292" t="s">
        <v>40</v>
      </c>
      <c r="B292">
        <v>220</v>
      </c>
      <c r="C292">
        <v>250</v>
      </c>
      <c r="D292">
        <v>220</v>
      </c>
      <c r="E292">
        <v>250</v>
      </c>
      <c r="F292">
        <v>220</v>
      </c>
      <c r="G292">
        <v>250</v>
      </c>
      <c r="H292">
        <v>220</v>
      </c>
      <c r="I292">
        <v>250</v>
      </c>
      <c r="J292" t="s">
        <v>268</v>
      </c>
      <c r="K292" t="s">
        <v>269</v>
      </c>
    </row>
    <row r="293" spans="1:15">
      <c r="A293" t="s">
        <v>41</v>
      </c>
      <c r="B293">
        <v>140</v>
      </c>
      <c r="C293">
        <v>160</v>
      </c>
      <c r="D293">
        <v>153.33333333333334</v>
      </c>
      <c r="E293">
        <v>173.33333333333334</v>
      </c>
      <c r="F293">
        <v>161.66666666666666</v>
      </c>
      <c r="G293">
        <v>181.66666666666666</v>
      </c>
      <c r="H293">
        <v>164</v>
      </c>
      <c r="I293">
        <v>184</v>
      </c>
      <c r="J293" t="s">
        <v>270</v>
      </c>
      <c r="K293" t="s">
        <v>271</v>
      </c>
    </row>
    <row r="294" spans="1:15">
      <c r="A294" t="s">
        <v>47</v>
      </c>
      <c r="B294">
        <v>110</v>
      </c>
      <c r="C294">
        <v>130</v>
      </c>
      <c r="D294">
        <v>113.33333333333333</v>
      </c>
      <c r="E294">
        <v>133.33333333333334</v>
      </c>
      <c r="F294">
        <v>103.33333333333333</v>
      </c>
      <c r="G294">
        <v>123.33333333333333</v>
      </c>
      <c r="H294">
        <v>110</v>
      </c>
      <c r="I294">
        <v>130</v>
      </c>
      <c r="J294" t="s">
        <v>272</v>
      </c>
      <c r="K294" t="s">
        <v>273</v>
      </c>
    </row>
    <row r="295" spans="1:15">
      <c r="A295" t="s">
        <v>50</v>
      </c>
      <c r="B295">
        <v>96.666666666666671</v>
      </c>
      <c r="C295">
        <v>116.66666666666667</v>
      </c>
      <c r="D295">
        <v>90</v>
      </c>
      <c r="E295">
        <v>110</v>
      </c>
      <c r="F295">
        <v>103.33333333333333</v>
      </c>
      <c r="G295">
        <v>125</v>
      </c>
      <c r="H295">
        <v>96</v>
      </c>
      <c r="I295">
        <v>122</v>
      </c>
      <c r="J295" t="s">
        <v>274</v>
      </c>
      <c r="K295" t="s">
        <v>275</v>
      </c>
    </row>
    <row r="296" spans="1:15">
      <c r="A296" t="s">
        <v>44</v>
      </c>
      <c r="B296">
        <v>20</v>
      </c>
      <c r="C296">
        <v>30</v>
      </c>
      <c r="D296">
        <v>20</v>
      </c>
      <c r="E296">
        <v>30</v>
      </c>
      <c r="F296">
        <v>20</v>
      </c>
      <c r="G296">
        <v>30</v>
      </c>
      <c r="J296" t="s">
        <v>276</v>
      </c>
      <c r="K296" t="s">
        <v>277</v>
      </c>
    </row>
    <row r="297" spans="1:15">
      <c r="A297" t="s">
        <v>45</v>
      </c>
      <c r="B297">
        <v>50</v>
      </c>
      <c r="C297">
        <v>60</v>
      </c>
      <c r="D297">
        <v>50</v>
      </c>
      <c r="E297">
        <v>60</v>
      </c>
      <c r="F297">
        <v>50</v>
      </c>
      <c r="G297">
        <v>60</v>
      </c>
      <c r="H297">
        <v>50</v>
      </c>
      <c r="I297">
        <v>60</v>
      </c>
      <c r="J297" t="s">
        <v>131</v>
      </c>
      <c r="K297" t="s">
        <v>173</v>
      </c>
    </row>
    <row r="298" spans="1:15">
      <c r="A298" t="s">
        <v>119</v>
      </c>
      <c r="B298">
        <v>96.666666666666671</v>
      </c>
      <c r="C298">
        <v>116.66666666666667</v>
      </c>
      <c r="D298">
        <v>118.33333333333333</v>
      </c>
      <c r="E298">
        <v>138.33333333333334</v>
      </c>
      <c r="F298">
        <v>103.33333333333333</v>
      </c>
      <c r="G298">
        <v>123.33333333333333</v>
      </c>
      <c r="H298">
        <v>106</v>
      </c>
      <c r="I298">
        <v>126</v>
      </c>
      <c r="J298" t="s">
        <v>278</v>
      </c>
      <c r="K298" t="s">
        <v>279</v>
      </c>
    </row>
    <row r="299" spans="1:15">
      <c r="A299" t="s">
        <v>120</v>
      </c>
      <c r="B299">
        <v>0</v>
      </c>
      <c r="C299">
        <v>0</v>
      </c>
      <c r="D299">
        <v>110</v>
      </c>
      <c r="E299">
        <v>130</v>
      </c>
      <c r="F299">
        <v>130</v>
      </c>
      <c r="G299">
        <v>153.33333333333334</v>
      </c>
      <c r="H299">
        <v>0</v>
      </c>
      <c r="I299">
        <v>0</v>
      </c>
      <c r="J299" t="s">
        <v>173</v>
      </c>
      <c r="K299" t="s">
        <v>202</v>
      </c>
    </row>
    <row r="301" spans="1:15">
      <c r="A301" t="s">
        <v>108</v>
      </c>
    </row>
    <row r="302" spans="1:15">
      <c r="A302" t="s">
        <v>1</v>
      </c>
      <c r="J302" t="s">
        <v>168</v>
      </c>
      <c r="L302" t="s">
        <v>6</v>
      </c>
      <c r="N302" t="s">
        <v>116</v>
      </c>
    </row>
    <row r="303" spans="1:15">
      <c r="B303" t="s">
        <v>284</v>
      </c>
      <c r="C303" t="s">
        <v>7</v>
      </c>
      <c r="D303" t="s">
        <v>284</v>
      </c>
      <c r="E303" t="s">
        <v>7</v>
      </c>
      <c r="F303" t="s">
        <v>284</v>
      </c>
      <c r="G303" t="s">
        <v>7</v>
      </c>
      <c r="H303" t="s">
        <v>284</v>
      </c>
      <c r="I303" t="s">
        <v>7</v>
      </c>
      <c r="J303" t="s">
        <v>117</v>
      </c>
      <c r="K303" t="s">
        <v>7</v>
      </c>
      <c r="L303" t="s">
        <v>117</v>
      </c>
      <c r="M303" t="s">
        <v>7</v>
      </c>
      <c r="N303" t="s">
        <v>117</v>
      </c>
      <c r="O303" t="s">
        <v>7</v>
      </c>
    </row>
    <row r="304" spans="1:15">
      <c r="A304" t="s">
        <v>52</v>
      </c>
      <c r="B304">
        <v>1100</v>
      </c>
      <c r="C304">
        <v>1300</v>
      </c>
      <c r="D304">
        <v>1100</v>
      </c>
      <c r="E304">
        <v>1300</v>
      </c>
      <c r="F304">
        <v>1100</v>
      </c>
      <c r="G304">
        <v>1300</v>
      </c>
      <c r="H304">
        <v>1100</v>
      </c>
      <c r="I304">
        <v>1300</v>
      </c>
      <c r="J304" t="s">
        <v>161</v>
      </c>
      <c r="K304" t="s">
        <v>160</v>
      </c>
    </row>
    <row r="305" spans="1:11">
      <c r="A305" t="s">
        <v>53</v>
      </c>
      <c r="B305">
        <v>650</v>
      </c>
      <c r="C305">
        <v>780</v>
      </c>
      <c r="D305">
        <v>650</v>
      </c>
      <c r="E305">
        <v>780</v>
      </c>
      <c r="F305">
        <v>650</v>
      </c>
      <c r="G305">
        <v>780</v>
      </c>
      <c r="H305">
        <v>650</v>
      </c>
      <c r="I305">
        <v>780</v>
      </c>
      <c r="J305" t="s">
        <v>226</v>
      </c>
      <c r="K305" t="s">
        <v>227</v>
      </c>
    </row>
    <row r="306" spans="1:11">
      <c r="A306" t="s">
        <v>54</v>
      </c>
      <c r="B306">
        <v>550</v>
      </c>
      <c r="C306">
        <v>600</v>
      </c>
      <c r="D306">
        <v>550</v>
      </c>
      <c r="E306">
        <v>600</v>
      </c>
      <c r="F306">
        <v>550</v>
      </c>
      <c r="G306">
        <v>600</v>
      </c>
      <c r="H306">
        <v>550</v>
      </c>
      <c r="I306">
        <v>600</v>
      </c>
      <c r="J306" t="s">
        <v>228</v>
      </c>
      <c r="K306" t="s">
        <v>180</v>
      </c>
    </row>
    <row r="307" spans="1:11">
      <c r="A307" t="s">
        <v>55</v>
      </c>
      <c r="B307">
        <v>330</v>
      </c>
      <c r="C307">
        <v>360</v>
      </c>
      <c r="D307">
        <v>323.33333333333331</v>
      </c>
      <c r="E307">
        <v>353.33333333333331</v>
      </c>
      <c r="F307">
        <v>298.33333333333331</v>
      </c>
      <c r="G307">
        <v>328.33333333333331</v>
      </c>
      <c r="H307">
        <v>270</v>
      </c>
      <c r="I307">
        <v>300</v>
      </c>
      <c r="J307" t="s">
        <v>280</v>
      </c>
      <c r="K307" t="s">
        <v>281</v>
      </c>
    </row>
    <row r="308" spans="1:11">
      <c r="A308" t="s">
        <v>56</v>
      </c>
      <c r="B308">
        <v>220</v>
      </c>
      <c r="C308">
        <v>240</v>
      </c>
      <c r="D308">
        <v>220</v>
      </c>
      <c r="E308">
        <v>240</v>
      </c>
      <c r="F308">
        <v>225</v>
      </c>
      <c r="G308">
        <v>245</v>
      </c>
      <c r="H308">
        <v>230</v>
      </c>
      <c r="I308">
        <v>250</v>
      </c>
      <c r="J308" t="s">
        <v>282</v>
      </c>
      <c r="K308" t="s">
        <v>283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3"/>
  <sheetViews>
    <sheetView rightToLeft="1" tabSelected="1" showWhiteSpace="0" view="pageLayout" topLeftCell="A1697" zoomScaleNormal="100" workbookViewId="0">
      <selection activeCell="A1780" sqref="A1780:XFD1843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 hidden="1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 hidden="1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 hidden="1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 hidden="1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 hidden="1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 hidden="1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 hidden="1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 hidden="1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 hidden="1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 hidden="1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 hidden="1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 hidden="1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 hidden="1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 hidden="1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 hidden="1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 hidden="1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 hidden="1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 hidden="1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 hidden="1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 hidden="1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 hidden="1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 hidden="1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 hidden="1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 hidden="1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 hidden="1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 hidden="1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 hidden="1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 hidden="1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 hidden="1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 hidden="1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 hidden="1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 hidden="1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 hidden="1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 hidden="1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 hidden="1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 hidden="1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  <row r="1843" spans="1:10" hidden="1"/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2"/>
  <sheetViews>
    <sheetView rightToLeft="1" showWhiteSpace="0" view="pageLayout" topLeftCell="A1780" zoomScaleNormal="100" workbookViewId="0">
      <selection activeCell="A1779" sqref="A1572:XFD1779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 hidden="1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 hidden="1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 hidden="1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 hidden="1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 hidden="1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 hidden="1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 hidden="1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 hidden="1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 hidden="1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 hidden="1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 hidden="1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 hidden="1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 hidden="1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 hidden="1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 hidden="1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 hidden="1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 hidden="1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 hidden="1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 hidden="1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 hidden="1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 hidden="1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 hidden="1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 hidden="1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 hidden="1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 hidden="1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 hidden="1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 hidden="1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 hidden="1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 hidden="1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 hidden="1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 hidden="1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 hidden="1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 hidden="1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Z1" workbookViewId="0">
      <selection activeCell="F12" sqref="F12"/>
    </sheetView>
  </sheetViews>
  <sheetFormatPr baseColWidth="10" defaultRowHeight="15"/>
  <sheetData>
    <row r="1" spans="1:1">
      <c r="A1" s="13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24" sqref="B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دسمبر</vt:lpstr>
      <vt:lpstr>Feuil2</vt:lpstr>
      <vt:lpstr>جانفي</vt:lpstr>
      <vt:lpstr>فيفري</vt:lpstr>
      <vt:lpstr>Feuil3</vt:lpstr>
      <vt:lpstr>Feuil4</vt:lpstr>
      <vt:lpstr>جانفي!Zone_d_impression</vt:lpstr>
      <vt:lpstr>دسمبر!Zone_d_impression</vt:lpstr>
      <vt:lpstr>فيفري!Zone_d_impression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2017-02-28T13:39:58Z</cp:lastPrinted>
  <dcterms:created xsi:type="dcterms:W3CDTF">2015-06-29T09:56:30Z</dcterms:created>
  <dcterms:modified xsi:type="dcterms:W3CDTF">2017-03-14T12:12:23Z</dcterms:modified>
</cp:coreProperties>
</file>